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Usuario\Desktop\COORDINACIÓN\TFG\NUEVAS RÚBRICAS (desde julio de 2023)\1a. Rúbricas definitivas hechas por mí\"/>
    </mc:Choice>
  </mc:AlternateContent>
  <xr:revisionPtr revIDLastSave="0" documentId="13_ncr:1_{34AD4E87-B9A1-49FB-A73A-8334E202C3EA}" xr6:coauthVersionLast="47" xr6:coauthVersionMax="47" xr10:uidLastSave="{00000000-0000-0000-0000-000000000000}"/>
  <bookViews>
    <workbookView xWindow="-132" yWindow="-132" windowWidth="23304" windowHeight="12624" tabRatio="500" xr2:uid="{00000000-000D-0000-FFFF-FFFF00000000}"/>
  </bookViews>
  <sheets>
    <sheet name="Hoja1" sheetId="1" r:id="rId1"/>
  </sheets>
  <definedNames>
    <definedName name="_xlnm.Print_Area" localSheetId="0">Hoja1!$A$1:$I$62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37" i="1"/>
  <c r="H38" i="1"/>
  <c r="H39" i="1"/>
  <c r="H41" i="1"/>
  <c r="H43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40" i="1"/>
  <c r="H46" i="1"/>
  <c r="F60" i="1"/>
  <c r="D60" i="1"/>
  <c r="D54" i="1"/>
  <c r="F41" i="1"/>
</calcChain>
</file>

<file path=xl/sharedStrings.xml><?xml version="1.0" encoding="utf-8"?>
<sst xmlns="http://schemas.openxmlformats.org/spreadsheetml/2006/main" count="71" uniqueCount="64">
  <si>
    <t>CALIFICACIÓN TFG</t>
    <phoneticPr fontId="1" type="noConversion"/>
  </si>
  <si>
    <t>CALIFICACIÓN NUMÉRICA</t>
    <phoneticPr fontId="1" type="noConversion"/>
  </si>
  <si>
    <t>COMUNICACIÓN ORAL Y ESCRITA</t>
  </si>
  <si>
    <t>TOMA DE DECISIONES</t>
  </si>
  <si>
    <t>CAPACIDAD EMPRENDEDORA</t>
  </si>
  <si>
    <t>COMPETENCIA</t>
  </si>
  <si>
    <t>INDICADOR (evidencias)</t>
  </si>
  <si>
    <t>ACCESO Y GESTIÓN DE LA INFORMACIÓN</t>
  </si>
  <si>
    <t>ANÁLISIS Y SÍNTESIS</t>
  </si>
  <si>
    <t>ORGANIZACIÓN Y PLANIFICACIÓN</t>
  </si>
  <si>
    <t>USO ADECUADO DE LAS TIC</t>
  </si>
  <si>
    <t>INSTRUCCIONES</t>
  </si>
  <si>
    <t>ASPECTOS MÁS ESPECÍFICOS RELACIONADOS CON EL CONTENIDO Y ESTRUCTURA DEL TFG</t>
  </si>
  <si>
    <r>
      <t>PRESIDENTE/A</t>
    </r>
    <r>
      <rPr>
        <b/>
        <sz val="14"/>
        <color rgb="FFF1B9C0"/>
        <rFont val="Calibri"/>
        <family val="2"/>
        <scheme val="minor"/>
      </rPr>
      <t>.</t>
    </r>
  </si>
  <si>
    <r>
      <t>DNI</t>
    </r>
    <r>
      <rPr>
        <b/>
        <sz val="14"/>
        <color rgb="FFF1B9C0"/>
        <rFont val="Calibri"/>
        <family val="2"/>
        <scheme val="minor"/>
      </rPr>
      <t>.</t>
    </r>
  </si>
  <si>
    <r>
      <t>SECRETARIO/A</t>
    </r>
    <r>
      <rPr>
        <b/>
        <sz val="14"/>
        <color rgb="FFF1B9C0"/>
        <rFont val="Calibri"/>
        <family val="2"/>
        <scheme val="minor"/>
      </rPr>
      <t>.</t>
    </r>
  </si>
  <si>
    <r>
      <t>VOCAL</t>
    </r>
    <r>
      <rPr>
        <b/>
        <sz val="14"/>
        <color rgb="FFF1B9C0"/>
        <rFont val="Calibri"/>
        <family val="2"/>
        <scheme val="minor"/>
      </rPr>
      <t>.</t>
    </r>
  </si>
  <si>
    <r>
      <t>ESTUDIANTE</t>
    </r>
    <r>
      <rPr>
        <b/>
        <sz val="14"/>
        <color rgb="FFF1B9C0"/>
        <rFont val="Calibri"/>
        <family val="2"/>
        <scheme val="minor"/>
      </rPr>
      <t>.</t>
    </r>
  </si>
  <si>
    <t>Selecciona, entre la literatura del área (manuales, libros, artículos y otras fuentes), la información relevante para el objetivo del trabajo</t>
  </si>
  <si>
    <t xml:space="preserve">Referencia adecuadamente las fuentes utilizadas según normativa </t>
  </si>
  <si>
    <t>Analiza la información necesaria para afrontar una tarea</t>
  </si>
  <si>
    <t xml:space="preserve">Sintetiza adecuadamente la información </t>
  </si>
  <si>
    <t>Concreta y discute los resultados obtenidos</t>
  </si>
  <si>
    <t>Genera las conclusiones fundamentadas en los planteamientos teóricos y empíricos</t>
  </si>
  <si>
    <t xml:space="preserve">Realiza una planificación de las actividades en función de los objetivos (estructura y/o cronograma) </t>
  </si>
  <si>
    <t>Asigna los recursos y/o herramientas que hay que utilizar en función de los objetivos</t>
  </si>
  <si>
    <t>Establece un seguimiento del desarrollo y consecución de la programación de sus actividades, identifica posibles desviaciones y reajusta su planificación</t>
  </si>
  <si>
    <t>Utiliza Internet (publicaciones electrónicas, webs corporativas, webs de organismos oficiales, etc.) para la búsqueda de información útil y relevante</t>
  </si>
  <si>
    <t>Maneja los programas que se utilizan en su área de conocimiento para gestión de bases de datos, hojas de cálculo, programas de análisis de datos, procesadores de texto y presentación de información, etc.</t>
  </si>
  <si>
    <t>Estructura, defensa y madurez del discurso escrito</t>
  </si>
  <si>
    <t>Uso de los recursos adecuados para facilitar la exposición o el escrito (gráficos, tablas, ejemplos, abstract en otro idioma…)</t>
  </si>
  <si>
    <t>Estructura, defensa y madurez del discurso oral</t>
  </si>
  <si>
    <t xml:space="preserve">Mantiene una postura y actitud adecuada (solo para comunicación oral) </t>
  </si>
  <si>
    <t>Analiza diferentes opciones para generar alternativas que den una adecuada respuesta a la problemática planteada</t>
  </si>
  <si>
    <t xml:space="preserve">Justifica la decisiones tomadas </t>
  </si>
  <si>
    <t>Muestra capacidad creativa en la realización y desarrollo del TFG</t>
  </si>
  <si>
    <t>JUSTIFICACIÓN Y OBJETIVOS (capacidad para definir y acotar la temática, problema o ámbito de estudio)</t>
  </si>
  <si>
    <t>DESARROLLO DEL TFG: Adecuación de la metodología al problema o ámbitos de estudio</t>
  </si>
  <si>
    <t>CONTENIDOS: CONCLUSIONES, IMPLICACIONES Y REFLEXIONES (adecuación de la interpretación de resultados y las conclusiones, capacidad de reflexión, de crítica y autocrítica)</t>
  </si>
  <si>
    <t>NIVEL DE LOGRO (Puntúe de 0 a 10)</t>
  </si>
  <si>
    <t xml:space="preserve">CALIFICACIÓN FINAL DEL TFG </t>
  </si>
  <si>
    <t>Ceuta, a ___ de __________ de 202_</t>
  </si>
  <si>
    <t>Grado en Educación Infantil</t>
  </si>
  <si>
    <t>Grado en Educación Primaria</t>
  </si>
  <si>
    <t>Grado en Educación Social</t>
  </si>
  <si>
    <t>Fdo.:</t>
  </si>
  <si>
    <t>Presidente/a de la comisión</t>
  </si>
  <si>
    <t>Secretario/a de la comisión</t>
  </si>
  <si>
    <t>Vocal de la comisión</t>
  </si>
  <si>
    <t xml:space="preserve"> </t>
  </si>
  <si>
    <r>
      <t>1.</t>
    </r>
    <r>
      <rPr>
        <b/>
        <sz val="13"/>
        <rFont val="Calibri"/>
        <family val="2"/>
        <scheme val="minor"/>
      </rPr>
      <t xml:space="preserve"> La columna F</t>
    </r>
    <r>
      <rPr>
        <sz val="13"/>
        <rFont val="Calibri"/>
        <family val="2"/>
        <scheme val="minor"/>
      </rPr>
      <t xml:space="preserve"> refleja el valor que se le da a dicho indicador</t>
    </r>
    <r>
      <rPr>
        <b/>
        <sz val="13"/>
        <rFont val="Calibri"/>
        <family val="2"/>
        <scheme val="minor"/>
      </rPr>
      <t xml:space="preserve"> (puntuación máxima estipulada)</t>
    </r>
    <r>
      <rPr>
        <sz val="13"/>
        <rFont val="Calibri"/>
        <family val="2"/>
        <scheme val="minor"/>
      </rPr>
      <t>.</t>
    </r>
  </si>
  <si>
    <r>
      <t>2.</t>
    </r>
    <r>
      <rPr>
        <b/>
        <sz val="13"/>
        <rFont val="Calibri"/>
        <family val="2"/>
        <scheme val="minor"/>
      </rPr>
      <t xml:space="preserve"> En la columna G la comisión evaluadora puntuará, en una escala de 0 a 10,</t>
    </r>
    <r>
      <rPr>
        <sz val="13"/>
        <rFont val="Calibri"/>
        <family val="2"/>
        <scheme val="minor"/>
      </rPr>
      <t xml:space="preserve"> el nivel de logro de cada indicador alcanzado por el estudiante. </t>
    </r>
    <r>
      <rPr>
        <b/>
        <sz val="13"/>
        <rFont val="Calibri"/>
        <family val="2"/>
        <scheme val="minor"/>
      </rPr>
      <t>ES LA ÚNICA COLUMNA QUE PERMITE MODIFICACIÓN. TODAS LAS DEMÁS ESTÁN PROTEGIDAS</t>
    </r>
    <r>
      <rPr>
        <sz val="13"/>
        <rFont val="Calibri"/>
        <family val="2"/>
        <scheme val="minor"/>
      </rPr>
      <t>.</t>
    </r>
  </si>
  <si>
    <r>
      <t xml:space="preserve">6. </t>
    </r>
    <r>
      <rPr>
        <b/>
        <sz val="13"/>
        <rFont val="Calibri"/>
        <family val="2"/>
        <scheme val="minor"/>
      </rPr>
      <t>En caso de que la calificación final del TFG sea superior a 9,5</t>
    </r>
    <r>
      <rPr>
        <sz val="13"/>
        <rFont val="Calibri"/>
        <family val="2"/>
        <scheme val="minor"/>
      </rPr>
      <t xml:space="preserve"> la comisión evaluadora ha de indicar en la celda H47 si el estudiante es propuesto para </t>
    </r>
    <r>
      <rPr>
        <b/>
        <sz val="13"/>
        <rFont val="Calibri"/>
        <family val="2"/>
        <scheme val="minor"/>
      </rPr>
      <t>Matrícula de Honor</t>
    </r>
    <r>
      <rPr>
        <sz val="13"/>
        <rFont val="Calibri"/>
        <family val="2"/>
        <scheme val="minor"/>
      </rPr>
      <t>.</t>
    </r>
  </si>
  <si>
    <t>EN SU CASO, ¿SE PROPONE PARA MATRÍCULA DE HONOR? (SÍ/NO)</t>
  </si>
  <si>
    <r>
      <t>7.</t>
    </r>
    <r>
      <rPr>
        <b/>
        <sz val="13"/>
        <rFont val="Calibri"/>
        <family val="2"/>
        <scheme val="minor"/>
      </rPr>
      <t xml:space="preserve"> Esta plantilla se entregará al coordinador/a</t>
    </r>
    <r>
      <rPr>
        <sz val="13"/>
        <rFont val="Calibri"/>
        <family val="2"/>
        <scheme val="minor"/>
      </rPr>
      <t xml:space="preserve"> de la titulación para incluir la calificación final en el acta correspondiente.</t>
    </r>
  </si>
  <si>
    <t>NO</t>
  </si>
  <si>
    <t>SÍ</t>
  </si>
  <si>
    <t xml:space="preserve"> CALIFICACIÓN DE LA COMISIÓN (máx. 2 puntos)</t>
  </si>
  <si>
    <t xml:space="preserve"> CALIFICACIÓN DEL TUTOR (máx. 8 puntos)</t>
  </si>
  <si>
    <t>Puntuación máxima asignada al indicador</t>
  </si>
  <si>
    <r>
      <rPr>
        <sz val="13"/>
        <rFont val="Calibri"/>
        <family val="2"/>
        <scheme val="minor"/>
      </rPr>
      <t>4.</t>
    </r>
    <r>
      <rPr>
        <b/>
        <sz val="13"/>
        <rFont val="Calibri"/>
        <family val="2"/>
        <scheme val="minor"/>
      </rPr>
      <t xml:space="preserve"> La calificación final de la COMISIÓN EVALUADORA (celda H43) es calculada automáticamente por la plantilla</t>
    </r>
    <r>
      <rPr>
        <sz val="13"/>
        <rFont val="Calibri"/>
        <family val="2"/>
        <scheme val="minor"/>
      </rPr>
      <t>, una vez se han introducido las puntuaciones de logro de cada indicador (columna G).</t>
    </r>
  </si>
  <si>
    <r>
      <rPr>
        <sz val="13"/>
        <rFont val="Calibri"/>
        <family val="2"/>
        <scheme val="minor"/>
      </rPr>
      <t xml:space="preserve">3. </t>
    </r>
    <r>
      <rPr>
        <b/>
        <sz val="13"/>
        <rFont val="Calibri"/>
        <family val="2"/>
        <scheme val="minor"/>
      </rPr>
      <t xml:space="preserve">En la columna H </t>
    </r>
    <r>
      <rPr>
        <sz val="13"/>
        <rFont val="Calibri"/>
        <family val="2"/>
        <scheme val="minor"/>
      </rPr>
      <t>aparece la</t>
    </r>
    <r>
      <rPr>
        <b/>
        <sz val="13"/>
        <rFont val="Calibri"/>
        <family val="2"/>
        <scheme val="minor"/>
      </rPr>
      <t xml:space="preserve"> transformación automática de la puntuación directa (escala 0-10) en función del valor de cada indicador </t>
    </r>
    <r>
      <rPr>
        <sz val="13"/>
        <rFont val="Calibri"/>
        <family val="2"/>
        <scheme val="minor"/>
      </rPr>
      <t>(por ejemplo, en el indicador 1 una puntuación directa de 10 corresponde a una puntuación transformada de 0,5; el valor máximo del indicador).</t>
    </r>
  </si>
  <si>
    <r>
      <rPr>
        <sz val="13"/>
        <rFont val="Calibri"/>
        <family val="2"/>
        <scheme val="minor"/>
      </rPr>
      <t xml:space="preserve">5. </t>
    </r>
    <r>
      <rPr>
        <b/>
        <sz val="13"/>
        <rFont val="Calibri"/>
        <family val="2"/>
        <scheme val="minor"/>
      </rPr>
      <t>La comisión evaluadora ha de incorporar, manualmente, la calificación otorgada por el tutor en la celda H44</t>
    </r>
    <r>
      <rPr>
        <sz val="13"/>
        <rFont val="Calibri"/>
        <family val="2"/>
        <scheme val="minor"/>
      </rPr>
      <t>.</t>
    </r>
  </si>
  <si>
    <r>
      <t xml:space="preserve">PLANTILLA DE EVALUACIÓN DEL TFG POR PARTE DE LA </t>
    </r>
    <r>
      <rPr>
        <b/>
        <u/>
        <sz val="15"/>
        <color theme="0"/>
        <rFont val="Calibri"/>
        <family val="2"/>
        <scheme val="minor"/>
      </rPr>
      <t>COMISIÓN EVALUADORA</t>
    </r>
    <r>
      <rPr>
        <b/>
        <sz val="5"/>
        <color rgb="FFD53044"/>
        <rFont val="Calibri"/>
        <family val="2"/>
        <scheme val="minor"/>
      </rPr>
      <t>.</t>
    </r>
    <r>
      <rPr>
        <b/>
        <sz val="15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FACULTAD DE EDUCACIÓN, ECONOMÍA Y TECNOLOGÍA DE CEUTA                                                                                         </t>
    </r>
    <r>
      <rPr>
        <b/>
        <u/>
        <sz val="15"/>
        <color theme="0"/>
        <rFont val="Calibri"/>
        <family val="2"/>
        <scheme val="minor"/>
      </rPr>
      <t>Grado en Administración y Dirección de Empresas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</si>
</sst>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7" x14ac:knownFonts="1">
    <font>
      <sz val="10"/>
      <name val="Verdana"/>
    </font>
    <font>
      <sz val="8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5"/>
      <color theme="0"/>
      <name val="Calibri"/>
      <family val="2"/>
      <scheme val="minor"/>
    </font>
    <font>
      <b/>
      <u/>
      <sz val="15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1B9C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5"/>
      <color rgb="FFD5304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530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1B9C0"/>
        <bgColor indexed="64"/>
      </patternFill>
    </fill>
    <fill>
      <patternFill patternType="solid">
        <fgColor rgb="FFF1B9C0"/>
        <bgColor rgb="FF000000"/>
      </patternFill>
    </fill>
    <fill>
      <patternFill patternType="solid">
        <fgColor rgb="FFF1B9C0"/>
        <bgColor indexed="8"/>
      </patternFill>
    </fill>
    <fill>
      <patternFill patternType="solid">
        <fgColor theme="1" tint="0.34998626667073579"/>
        <bgColor indexed="8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53044"/>
        <bgColor indexed="8"/>
      </patternFill>
    </fill>
    <fill>
      <patternFill patternType="solid">
        <fgColor theme="1" tint="0.49998474074526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0" fontId="8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8" fillId="0" borderId="0" xfId="0" applyFont="1"/>
    <xf numFmtId="0" fontId="8" fillId="3" borderId="4" xfId="0" applyFont="1" applyFill="1" applyBorder="1"/>
    <xf numFmtId="0" fontId="8" fillId="0" borderId="10" xfId="0" applyFont="1" applyBorder="1"/>
    <xf numFmtId="0" fontId="8" fillId="0" borderId="12" xfId="0" applyFont="1" applyBorder="1"/>
    <xf numFmtId="0" fontId="8" fillId="3" borderId="5" xfId="0" applyFont="1" applyFill="1" applyBorder="1"/>
    <xf numFmtId="0" fontId="8" fillId="3" borderId="0" xfId="0" applyFont="1" applyFill="1"/>
    <xf numFmtId="0" fontId="8" fillId="3" borderId="0" xfId="0" applyFont="1" applyFill="1" applyAlignment="1">
      <alignment vertical="center" wrapText="1"/>
    </xf>
    <xf numFmtId="0" fontId="10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8" fillId="3" borderId="15" xfId="0" applyFont="1" applyFill="1" applyBorder="1" applyAlignment="1">
      <alignment vertical="center" wrapText="1"/>
    </xf>
    <xf numFmtId="0" fontId="12" fillId="7" borderId="0" xfId="0" applyFont="1" applyFill="1" applyAlignment="1">
      <alignment horizontal="right" vertical="center" wrapText="1"/>
    </xf>
    <xf numFmtId="0" fontId="8" fillId="3" borderId="5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4" fontId="21" fillId="7" borderId="10" xfId="0" applyNumberFormat="1" applyFont="1" applyFill="1" applyBorder="1" applyAlignment="1">
      <alignment horizontal="center" vertical="center" wrapText="1"/>
    </xf>
    <xf numFmtId="164" fontId="21" fillId="7" borderId="1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1" fontId="16" fillId="3" borderId="19" xfId="0" applyNumberFormat="1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164" fontId="19" fillId="3" borderId="19" xfId="0" applyNumberFormat="1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 wrapText="1"/>
    </xf>
    <xf numFmtId="0" fontId="18" fillId="3" borderId="0" xfId="0" applyFont="1" applyFill="1"/>
    <xf numFmtId="165" fontId="22" fillId="7" borderId="10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center"/>
    </xf>
    <xf numFmtId="165" fontId="25" fillId="7" borderId="10" xfId="0" applyNumberFormat="1" applyFont="1" applyFill="1" applyBorder="1" applyAlignment="1">
      <alignment horizontal="center" vertical="center"/>
    </xf>
    <xf numFmtId="0" fontId="8" fillId="0" borderId="5" xfId="0" applyFont="1" applyBorder="1"/>
    <xf numFmtId="0" fontId="8" fillId="3" borderId="15" xfId="0" applyFont="1" applyFill="1" applyBorder="1"/>
    <xf numFmtId="0" fontId="8" fillId="3" borderId="0" xfId="0" applyFont="1" applyFill="1" applyAlignment="1">
      <alignment horizont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10" fillId="3" borderId="0" xfId="0" applyFont="1" applyFill="1"/>
    <xf numFmtId="0" fontId="14" fillId="3" borderId="0" xfId="0" applyFont="1" applyFill="1" applyAlignment="1">
      <alignment horizontal="left"/>
    </xf>
    <xf numFmtId="0" fontId="8" fillId="3" borderId="1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  <xf numFmtId="0" fontId="16" fillId="12" borderId="10" xfId="0" applyFont="1" applyFill="1" applyBorder="1" applyAlignment="1">
      <alignment horizontal="left" vertical="center" wrapText="1"/>
    </xf>
    <xf numFmtId="0" fontId="16" fillId="13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2" fillId="0" borderId="1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 wrapText="1"/>
    </xf>
    <xf numFmtId="0" fontId="11" fillId="7" borderId="12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0" fontId="10" fillId="3" borderId="19" xfId="0" applyFont="1" applyFill="1" applyBorder="1" applyAlignment="1">
      <alignment horizontal="left" vertical="center"/>
    </xf>
    <xf numFmtId="0" fontId="20" fillId="7" borderId="10" xfId="0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right" vertical="center"/>
    </xf>
    <xf numFmtId="0" fontId="12" fillId="9" borderId="21" xfId="0" applyFont="1" applyFill="1" applyBorder="1" applyAlignment="1">
      <alignment horizontal="right" vertical="center"/>
    </xf>
    <xf numFmtId="0" fontId="22" fillId="7" borderId="10" xfId="0" applyFont="1" applyFill="1" applyBorder="1" applyAlignment="1">
      <alignment wrapText="1"/>
    </xf>
    <xf numFmtId="0" fontId="21" fillId="7" borderId="10" xfId="0" applyFont="1" applyFill="1" applyBorder="1" applyAlignment="1">
      <alignment wrapText="1"/>
    </xf>
    <xf numFmtId="0" fontId="21" fillId="8" borderId="10" xfId="0" applyFont="1" applyFill="1" applyBorder="1" applyAlignment="1">
      <alignment wrapText="1"/>
    </xf>
    <xf numFmtId="0" fontId="12" fillId="3" borderId="0" xfId="0" applyFont="1" applyFill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left" wrapText="1"/>
    </xf>
    <xf numFmtId="0" fontId="12" fillId="4" borderId="17" xfId="0" applyFont="1" applyFill="1" applyBorder="1" applyAlignment="1" applyProtection="1">
      <alignment horizontal="left" vertical="center" wrapText="1"/>
      <protection locked="0"/>
    </xf>
    <xf numFmtId="0" fontId="12" fillId="4" borderId="12" xfId="0" applyFont="1" applyFill="1" applyBorder="1" applyAlignment="1" applyProtection="1">
      <alignment horizontal="left" vertical="center" wrapText="1"/>
      <protection locked="0"/>
    </xf>
    <xf numFmtId="0" fontId="12" fillId="4" borderId="10" xfId="0" applyFont="1" applyFill="1" applyBorder="1" applyAlignment="1" applyProtection="1">
      <alignment horizontal="right" vertical="center"/>
      <protection locked="0"/>
    </xf>
    <xf numFmtId="0" fontId="21" fillId="2" borderId="10" xfId="0" applyFont="1" applyFill="1" applyBorder="1" applyAlignment="1" applyProtection="1">
      <alignment horizontal="center" vertical="center" wrapText="1"/>
      <protection locked="0"/>
    </xf>
    <xf numFmtId="0" fontId="21" fillId="2" borderId="10" xfId="0" quotePrefix="1" applyFont="1" applyFill="1" applyBorder="1" applyAlignment="1" applyProtection="1">
      <alignment horizontal="center" vertical="center" wrapText="1"/>
      <protection locked="0"/>
    </xf>
    <xf numFmtId="165" fontId="22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15" borderId="10" xfId="0" applyFont="1" applyFill="1" applyBorder="1" applyAlignment="1" applyProtection="1">
      <alignment horizontal="center" vertical="center"/>
      <protection locked="0"/>
    </xf>
    <xf numFmtId="0" fontId="10" fillId="14" borderId="0" xfId="0" applyFont="1" applyFill="1" applyAlignment="1" applyProtection="1">
      <alignment horizontal="center"/>
      <protection locked="0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colors>
    <mruColors>
      <color rgb="FFD53044"/>
      <color rgb="FFF1B9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378460</xdr:colOff>
      <xdr:row>1</xdr:row>
      <xdr:rowOff>95582</xdr:rowOff>
    </xdr:from>
    <xdr:to>
      <xdr:col>7</xdr:col>
      <xdr:colOff>1343660</xdr:colOff>
      <xdr:row>1</xdr:row>
      <xdr:rowOff>742512</xdr:rowOff>
    </xdr:to>
    <xdr:pic>
      <xdr:nvPicPr>
        <xdr:cNvPr id="4" name="Imagen 3" descr="NUEVO LOGO FACULTAD.Ok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5160" y="316562"/>
          <a:ext cx="965200" cy="646930"/>
        </a:xfrm>
        <a:prstGeom prst="rect">
          <a:avLst/>
        </a:prstGeom>
      </xdr:spPr>
    </xdr:pic>
    <xdr:clientData/>
  </xdr:twoCellAnchor>
  <xdr:twoCellAnchor editAs="oneCell">
    <xdr:from>
      <xdr:col>1</xdr:col>
      <xdr:colOff>78402</xdr:colOff>
      <xdr:row>1</xdr:row>
      <xdr:rowOff>121920</xdr:rowOff>
    </xdr:from>
    <xdr:to>
      <xdr:col>1</xdr:col>
      <xdr:colOff>1989901</xdr:colOff>
      <xdr:row>1</xdr:row>
      <xdr:rowOff>708660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65EB0A-B06E-4CEE-BE08-60D3624E0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042" y="243840"/>
          <a:ext cx="1911499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workbookViewId="0">
      <selection activeCell="D13" sqref="D13:E13"/>
    </sheetView>
  </sheetViews>
  <sheetFormatPr baseColWidth="10" defaultRowHeight="13.8" x14ac:dyDescent="0.3"/>
  <cols>
    <col min="1" max="1" width="2.81640625" style="4" customWidth="1"/>
    <col min="2" max="2" width="24.6328125" style="4" customWidth="1"/>
    <col min="3" max="3" width="4.1796875" style="4" customWidth="1"/>
    <col min="4" max="4" width="64.08984375" style="4" customWidth="1"/>
    <col min="5" max="5" width="4.1796875" style="4" customWidth="1"/>
    <col min="6" max="8" width="19.81640625" style="4" customWidth="1"/>
    <col min="9" max="9" width="2.81640625" style="4" customWidth="1"/>
    <col min="10" max="16384" width="10.90625" style="4"/>
  </cols>
  <sheetData>
    <row r="1" spans="1:9" ht="17.399999999999999" customHeight="1" x14ac:dyDescent="0.3">
      <c r="A1" s="1"/>
      <c r="B1" s="2"/>
      <c r="C1" s="2"/>
      <c r="D1" s="2"/>
      <c r="E1" s="2"/>
      <c r="F1" s="2"/>
      <c r="G1" s="2"/>
      <c r="H1" s="2"/>
      <c r="I1" s="3"/>
    </row>
    <row r="2" spans="1:9" ht="64.2" customHeight="1" x14ac:dyDescent="0.3">
      <c r="A2" s="5"/>
      <c r="B2" s="6"/>
      <c r="C2" s="72" t="s">
        <v>63</v>
      </c>
      <c r="D2" s="73"/>
      <c r="E2" s="73"/>
      <c r="F2" s="73"/>
      <c r="G2" s="73"/>
      <c r="H2" s="7"/>
      <c r="I2" s="8"/>
    </row>
    <row r="3" spans="1:9" ht="16.8" customHeight="1" x14ac:dyDescent="0.3">
      <c r="A3" s="5"/>
      <c r="B3" s="9"/>
      <c r="C3" s="9"/>
      <c r="D3" s="10"/>
      <c r="E3" s="10"/>
      <c r="F3" s="11"/>
      <c r="G3" s="11"/>
      <c r="H3" s="11"/>
      <c r="I3" s="8"/>
    </row>
    <row r="4" spans="1:9" ht="21" customHeight="1" x14ac:dyDescent="0.3">
      <c r="A4" s="5"/>
      <c r="B4" s="81" t="s">
        <v>11</v>
      </c>
      <c r="C4" s="82"/>
      <c r="D4" s="82"/>
      <c r="E4" s="82"/>
      <c r="F4" s="82"/>
      <c r="G4" s="82"/>
      <c r="H4" s="83"/>
      <c r="I4" s="8"/>
    </row>
    <row r="5" spans="1:9" ht="18" customHeight="1" x14ac:dyDescent="0.35">
      <c r="A5" s="5"/>
      <c r="B5" s="77" t="s">
        <v>50</v>
      </c>
      <c r="C5" s="77"/>
      <c r="D5" s="77"/>
      <c r="E5" s="77"/>
      <c r="F5" s="77"/>
      <c r="G5" s="77"/>
      <c r="H5" s="77"/>
      <c r="I5" s="8"/>
    </row>
    <row r="6" spans="1:9" ht="34.200000000000003" customHeight="1" x14ac:dyDescent="0.35">
      <c r="A6" s="5"/>
      <c r="B6" s="77" t="s">
        <v>51</v>
      </c>
      <c r="C6" s="77"/>
      <c r="D6" s="77"/>
      <c r="E6" s="77"/>
      <c r="F6" s="77"/>
      <c r="G6" s="77"/>
      <c r="H6" s="77"/>
      <c r="I6" s="8"/>
    </row>
    <row r="7" spans="1:9" ht="34.200000000000003" customHeight="1" x14ac:dyDescent="0.35">
      <c r="A7" s="5"/>
      <c r="B7" s="76" t="s">
        <v>61</v>
      </c>
      <c r="C7" s="76"/>
      <c r="D7" s="77"/>
      <c r="E7" s="77"/>
      <c r="F7" s="77"/>
      <c r="G7" s="77"/>
      <c r="H7" s="77"/>
      <c r="I7" s="8"/>
    </row>
    <row r="8" spans="1:9" ht="34.200000000000003" customHeight="1" x14ac:dyDescent="0.35">
      <c r="A8" s="5"/>
      <c r="B8" s="84" t="s">
        <v>60</v>
      </c>
      <c r="C8" s="84"/>
      <c r="D8" s="77"/>
      <c r="E8" s="77"/>
      <c r="F8" s="77"/>
      <c r="G8" s="77"/>
      <c r="H8" s="77"/>
      <c r="I8" s="8"/>
    </row>
    <row r="9" spans="1:9" ht="18" customHeight="1" x14ac:dyDescent="0.35">
      <c r="A9" s="5"/>
      <c r="B9" s="76" t="s">
        <v>62</v>
      </c>
      <c r="C9" s="76"/>
      <c r="D9" s="76"/>
      <c r="E9" s="76"/>
      <c r="F9" s="76"/>
      <c r="G9" s="76"/>
      <c r="H9" s="76"/>
      <c r="I9" s="8"/>
    </row>
    <row r="10" spans="1:9" ht="18" customHeight="1" x14ac:dyDescent="0.35">
      <c r="A10" s="5"/>
      <c r="B10" s="78" t="s">
        <v>52</v>
      </c>
      <c r="C10" s="78"/>
      <c r="D10" s="78"/>
      <c r="E10" s="78"/>
      <c r="F10" s="78"/>
      <c r="G10" s="78"/>
      <c r="H10" s="78"/>
      <c r="I10" s="8"/>
    </row>
    <row r="11" spans="1:9" ht="18" customHeight="1" x14ac:dyDescent="0.35">
      <c r="A11" s="5"/>
      <c r="B11" s="77" t="s">
        <v>54</v>
      </c>
      <c r="C11" s="77"/>
      <c r="D11" s="77"/>
      <c r="E11" s="77"/>
      <c r="F11" s="77"/>
      <c r="G11" s="77"/>
      <c r="H11" s="77"/>
      <c r="I11" s="8"/>
    </row>
    <row r="12" spans="1:9" ht="16.8" customHeight="1" x14ac:dyDescent="0.3">
      <c r="A12" s="5"/>
      <c r="B12" s="9"/>
      <c r="C12" s="9"/>
      <c r="D12" s="12"/>
      <c r="E12" s="12"/>
      <c r="F12" s="9"/>
      <c r="G12" s="9"/>
      <c r="H12" s="9"/>
      <c r="I12" s="8"/>
    </row>
    <row r="13" spans="1:9" ht="18" x14ac:dyDescent="0.3">
      <c r="A13" s="5"/>
      <c r="B13" s="74" t="s">
        <v>13</v>
      </c>
      <c r="C13" s="75"/>
      <c r="D13" s="85" t="s">
        <v>49</v>
      </c>
      <c r="E13" s="86"/>
      <c r="F13" s="13"/>
      <c r="G13" s="14" t="s">
        <v>14</v>
      </c>
      <c r="H13" s="87"/>
      <c r="I13" s="8"/>
    </row>
    <row r="14" spans="1:9" ht="18" x14ac:dyDescent="0.3">
      <c r="A14" s="5"/>
      <c r="B14" s="74" t="s">
        <v>15</v>
      </c>
      <c r="C14" s="75"/>
      <c r="D14" s="85" t="s">
        <v>49</v>
      </c>
      <c r="E14" s="86"/>
      <c r="F14" s="13"/>
      <c r="G14" s="14" t="s">
        <v>14</v>
      </c>
      <c r="H14" s="87"/>
      <c r="I14" s="8"/>
    </row>
    <row r="15" spans="1:9" ht="18" x14ac:dyDescent="0.3">
      <c r="A15" s="5"/>
      <c r="B15" s="74" t="s">
        <v>16</v>
      </c>
      <c r="C15" s="75"/>
      <c r="D15" s="85" t="s">
        <v>49</v>
      </c>
      <c r="E15" s="86"/>
      <c r="F15" s="13"/>
      <c r="G15" s="14" t="s">
        <v>14</v>
      </c>
      <c r="H15" s="87"/>
      <c r="I15" s="15"/>
    </row>
    <row r="16" spans="1:9" ht="16.8" customHeight="1" x14ac:dyDescent="0.3">
      <c r="A16" s="5"/>
      <c r="B16" s="79"/>
      <c r="C16" s="79"/>
      <c r="D16" s="79"/>
      <c r="E16" s="79"/>
      <c r="F16" s="79"/>
      <c r="G16" s="79"/>
      <c r="H16" s="80"/>
      <c r="I16" s="15"/>
    </row>
    <row r="17" spans="1:9" ht="18" x14ac:dyDescent="0.3">
      <c r="A17" s="5"/>
      <c r="B17" s="74" t="s">
        <v>17</v>
      </c>
      <c r="C17" s="75"/>
      <c r="D17" s="85"/>
      <c r="E17" s="86"/>
      <c r="F17" s="13"/>
      <c r="G17" s="14" t="s">
        <v>14</v>
      </c>
      <c r="H17" s="87"/>
      <c r="I17" s="16"/>
    </row>
    <row r="18" spans="1:9" ht="16.8" customHeight="1" x14ac:dyDescent="0.3">
      <c r="A18" s="5"/>
      <c r="B18" s="9"/>
      <c r="C18" s="9"/>
      <c r="D18" s="9"/>
      <c r="E18" s="9"/>
      <c r="F18" s="9"/>
      <c r="G18" s="9"/>
      <c r="H18" s="9"/>
      <c r="I18" s="8"/>
    </row>
    <row r="19" spans="1:9" ht="37.200000000000003" customHeight="1" x14ac:dyDescent="0.3">
      <c r="A19" s="5"/>
      <c r="B19" s="17" t="s">
        <v>5</v>
      </c>
      <c r="C19" s="62" t="s">
        <v>6</v>
      </c>
      <c r="D19" s="63"/>
      <c r="E19" s="64"/>
      <c r="F19" s="18" t="s">
        <v>59</v>
      </c>
      <c r="G19" s="18" t="s">
        <v>39</v>
      </c>
      <c r="H19" s="19" t="s">
        <v>0</v>
      </c>
      <c r="I19" s="8"/>
    </row>
    <row r="20" spans="1:9" ht="33" customHeight="1" x14ac:dyDescent="0.3">
      <c r="A20" s="5"/>
      <c r="B20" s="48" t="s">
        <v>7</v>
      </c>
      <c r="C20" s="21">
        <v>1</v>
      </c>
      <c r="D20" s="57" t="s">
        <v>18</v>
      </c>
      <c r="E20" s="58"/>
      <c r="F20" s="22">
        <v>0.5</v>
      </c>
      <c r="G20" s="88">
        <v>0</v>
      </c>
      <c r="H20" s="23">
        <f>PRODUCT(G20,0.05)</f>
        <v>0</v>
      </c>
      <c r="I20" s="8"/>
    </row>
    <row r="21" spans="1:9" ht="19.2" customHeight="1" x14ac:dyDescent="0.3">
      <c r="A21" s="5"/>
      <c r="B21" s="48"/>
      <c r="C21" s="21">
        <v>2</v>
      </c>
      <c r="D21" s="57" t="s">
        <v>19</v>
      </c>
      <c r="E21" s="58"/>
      <c r="F21" s="22">
        <v>0.5</v>
      </c>
      <c r="G21" s="88">
        <v>0</v>
      </c>
      <c r="H21" s="23">
        <f>PRODUCT(G21,0.05)</f>
        <v>0</v>
      </c>
      <c r="I21" s="8"/>
    </row>
    <row r="22" spans="1:9" ht="19.2" customHeight="1" x14ac:dyDescent="0.3">
      <c r="A22" s="5"/>
      <c r="B22" s="49" t="s">
        <v>8</v>
      </c>
      <c r="C22" s="21">
        <v>3</v>
      </c>
      <c r="D22" s="57" t="s">
        <v>20</v>
      </c>
      <c r="E22" s="58"/>
      <c r="F22" s="22">
        <v>0.375</v>
      </c>
      <c r="G22" s="89">
        <v>0</v>
      </c>
      <c r="H22" s="23">
        <f>PRODUCT(G22,0.0375)</f>
        <v>0</v>
      </c>
      <c r="I22" s="8"/>
    </row>
    <row r="23" spans="1:9" ht="19.2" customHeight="1" x14ac:dyDescent="0.3">
      <c r="A23" s="5"/>
      <c r="B23" s="49"/>
      <c r="C23" s="21">
        <v>4</v>
      </c>
      <c r="D23" s="57" t="s">
        <v>21</v>
      </c>
      <c r="E23" s="58"/>
      <c r="F23" s="22">
        <v>0.375</v>
      </c>
      <c r="G23" s="88">
        <v>0</v>
      </c>
      <c r="H23" s="23">
        <f t="shared" ref="H23:H25" si="0">PRODUCT(G23,0.0375)</f>
        <v>0</v>
      </c>
      <c r="I23" s="8"/>
    </row>
    <row r="24" spans="1:9" ht="19.2" customHeight="1" x14ac:dyDescent="0.3">
      <c r="A24" s="5"/>
      <c r="B24" s="49"/>
      <c r="C24" s="21">
        <v>5</v>
      </c>
      <c r="D24" s="57" t="s">
        <v>22</v>
      </c>
      <c r="E24" s="58"/>
      <c r="F24" s="22">
        <v>0.375</v>
      </c>
      <c r="G24" s="88">
        <v>0</v>
      </c>
      <c r="H24" s="23">
        <f t="shared" si="0"/>
        <v>0</v>
      </c>
      <c r="I24" s="8"/>
    </row>
    <row r="25" spans="1:9" ht="33.6" customHeight="1" x14ac:dyDescent="0.3">
      <c r="A25" s="5"/>
      <c r="B25" s="49"/>
      <c r="C25" s="21">
        <v>6</v>
      </c>
      <c r="D25" s="57" t="s">
        <v>23</v>
      </c>
      <c r="E25" s="58"/>
      <c r="F25" s="22">
        <v>0.375</v>
      </c>
      <c r="G25" s="88">
        <v>0</v>
      </c>
      <c r="H25" s="23">
        <f t="shared" si="0"/>
        <v>0</v>
      </c>
      <c r="I25" s="8"/>
    </row>
    <row r="26" spans="1:9" ht="33" customHeight="1" x14ac:dyDescent="0.3">
      <c r="A26" s="5"/>
      <c r="B26" s="48" t="s">
        <v>9</v>
      </c>
      <c r="C26" s="21">
        <v>7</v>
      </c>
      <c r="D26" s="57" t="s">
        <v>24</v>
      </c>
      <c r="E26" s="58"/>
      <c r="F26" s="22">
        <v>0.3</v>
      </c>
      <c r="G26" s="88">
        <v>0</v>
      </c>
      <c r="H26" s="23">
        <f>PRODUCT(G26,0.03)</f>
        <v>0</v>
      </c>
      <c r="I26" s="8"/>
    </row>
    <row r="27" spans="1:9" ht="33" customHeight="1" x14ac:dyDescent="0.3">
      <c r="A27" s="5"/>
      <c r="B27" s="48"/>
      <c r="C27" s="21">
        <v>8</v>
      </c>
      <c r="D27" s="57" t="s">
        <v>25</v>
      </c>
      <c r="E27" s="58"/>
      <c r="F27" s="22">
        <v>0.3</v>
      </c>
      <c r="G27" s="88">
        <v>0</v>
      </c>
      <c r="H27" s="23">
        <f t="shared" ref="H27:H28" si="1">PRODUCT(G27,0.03)</f>
        <v>0</v>
      </c>
      <c r="I27" s="8"/>
    </row>
    <row r="28" spans="1:9" ht="33" customHeight="1" x14ac:dyDescent="0.3">
      <c r="A28" s="5"/>
      <c r="B28" s="48"/>
      <c r="C28" s="21">
        <v>9</v>
      </c>
      <c r="D28" s="57" t="s">
        <v>26</v>
      </c>
      <c r="E28" s="58"/>
      <c r="F28" s="22">
        <v>0.3</v>
      </c>
      <c r="G28" s="88">
        <v>0</v>
      </c>
      <c r="H28" s="23">
        <f t="shared" si="1"/>
        <v>0</v>
      </c>
      <c r="I28" s="8"/>
    </row>
    <row r="29" spans="1:9" ht="33" customHeight="1" x14ac:dyDescent="0.3">
      <c r="A29" s="5"/>
      <c r="B29" s="49" t="s">
        <v>10</v>
      </c>
      <c r="C29" s="21">
        <v>10</v>
      </c>
      <c r="D29" s="57" t="s">
        <v>27</v>
      </c>
      <c r="E29" s="58"/>
      <c r="F29" s="22">
        <v>0.35</v>
      </c>
      <c r="G29" s="88">
        <v>0</v>
      </c>
      <c r="H29" s="23">
        <f>PRODUCT(G29,0.035)</f>
        <v>0</v>
      </c>
      <c r="I29" s="8"/>
    </row>
    <row r="30" spans="1:9" ht="54" customHeight="1" x14ac:dyDescent="0.3">
      <c r="A30" s="5"/>
      <c r="B30" s="49"/>
      <c r="C30" s="21">
        <v>11</v>
      </c>
      <c r="D30" s="57" t="s">
        <v>28</v>
      </c>
      <c r="E30" s="58"/>
      <c r="F30" s="22">
        <v>0.35</v>
      </c>
      <c r="G30" s="88">
        <v>0</v>
      </c>
      <c r="H30" s="23">
        <f>PRODUCT(G30,0.035)</f>
        <v>0</v>
      </c>
      <c r="I30" s="8"/>
    </row>
    <row r="31" spans="1:9" ht="19.2" customHeight="1" x14ac:dyDescent="0.3">
      <c r="A31" s="5"/>
      <c r="B31" s="48" t="s">
        <v>2</v>
      </c>
      <c r="C31" s="21">
        <v>12</v>
      </c>
      <c r="D31" s="57" t="s">
        <v>29</v>
      </c>
      <c r="E31" s="58"/>
      <c r="F31" s="22">
        <v>0.45</v>
      </c>
      <c r="G31" s="88">
        <v>0</v>
      </c>
      <c r="H31" s="23">
        <f>PRODUCT(G31,0.045)</f>
        <v>0</v>
      </c>
      <c r="I31" s="8"/>
    </row>
    <row r="32" spans="1:9" ht="33" customHeight="1" x14ac:dyDescent="0.3">
      <c r="A32" s="5"/>
      <c r="B32" s="50"/>
      <c r="C32" s="21">
        <v>13</v>
      </c>
      <c r="D32" s="57" t="s">
        <v>30</v>
      </c>
      <c r="E32" s="58"/>
      <c r="F32" s="22">
        <v>0.45</v>
      </c>
      <c r="G32" s="88">
        <v>0</v>
      </c>
      <c r="H32" s="23">
        <f>PRODUCT(G32,0.045)</f>
        <v>0</v>
      </c>
      <c r="I32" s="8"/>
    </row>
    <row r="33" spans="1:9" ht="19.2" customHeight="1" x14ac:dyDescent="0.3">
      <c r="A33" s="5"/>
      <c r="B33" s="50"/>
      <c r="C33" s="21">
        <v>14</v>
      </c>
      <c r="D33" s="57" t="s">
        <v>31</v>
      </c>
      <c r="E33" s="58"/>
      <c r="F33" s="22">
        <v>0.45</v>
      </c>
      <c r="G33" s="88">
        <v>0</v>
      </c>
      <c r="H33" s="23">
        <f>PRODUCT(G33,0.045)</f>
        <v>0</v>
      </c>
      <c r="I33" s="8"/>
    </row>
    <row r="34" spans="1:9" ht="19.2" customHeight="1" x14ac:dyDescent="0.3">
      <c r="A34" s="5"/>
      <c r="B34" s="50"/>
      <c r="C34" s="21">
        <v>15</v>
      </c>
      <c r="D34" s="57" t="s">
        <v>32</v>
      </c>
      <c r="E34" s="58"/>
      <c r="F34" s="22">
        <v>0.45</v>
      </c>
      <c r="G34" s="88">
        <v>0</v>
      </c>
      <c r="H34" s="23">
        <f>PRODUCT(G34,0.045)</f>
        <v>0</v>
      </c>
      <c r="I34" s="8"/>
    </row>
    <row r="35" spans="1:9" ht="33" customHeight="1" x14ac:dyDescent="0.3">
      <c r="A35" s="5"/>
      <c r="B35" s="49" t="s">
        <v>3</v>
      </c>
      <c r="C35" s="21">
        <v>16</v>
      </c>
      <c r="D35" s="57" t="s">
        <v>33</v>
      </c>
      <c r="E35" s="58"/>
      <c r="F35" s="22">
        <v>0.3</v>
      </c>
      <c r="G35" s="88">
        <v>0</v>
      </c>
      <c r="H35" s="23">
        <f t="shared" ref="H35:H36" si="2">PRODUCT(G35,0.03)</f>
        <v>0</v>
      </c>
      <c r="I35" s="8"/>
    </row>
    <row r="36" spans="1:9" ht="19.2" customHeight="1" x14ac:dyDescent="0.3">
      <c r="A36" s="5"/>
      <c r="B36" s="49"/>
      <c r="C36" s="21">
        <v>17</v>
      </c>
      <c r="D36" s="57" t="s">
        <v>34</v>
      </c>
      <c r="E36" s="58"/>
      <c r="F36" s="22">
        <v>0.3</v>
      </c>
      <c r="G36" s="88">
        <v>0</v>
      </c>
      <c r="H36" s="23">
        <f t="shared" si="2"/>
        <v>0</v>
      </c>
      <c r="I36" s="8"/>
    </row>
    <row r="37" spans="1:9" ht="37.200000000000003" customHeight="1" x14ac:dyDescent="0.3">
      <c r="A37" s="5"/>
      <c r="B37" s="20" t="s">
        <v>4</v>
      </c>
      <c r="C37" s="21">
        <v>18</v>
      </c>
      <c r="D37" s="57" t="s">
        <v>35</v>
      </c>
      <c r="E37" s="58"/>
      <c r="F37" s="23">
        <v>0.5</v>
      </c>
      <c r="G37" s="88">
        <v>0</v>
      </c>
      <c r="H37" s="23">
        <f>PRODUCT(G37,0.05)</f>
        <v>0</v>
      </c>
      <c r="I37" s="8"/>
    </row>
    <row r="38" spans="1:9" ht="33" customHeight="1" x14ac:dyDescent="0.3">
      <c r="A38" s="5"/>
      <c r="B38" s="49" t="s">
        <v>12</v>
      </c>
      <c r="C38" s="21">
        <v>19</v>
      </c>
      <c r="D38" s="57" t="s">
        <v>36</v>
      </c>
      <c r="E38" s="58"/>
      <c r="F38" s="23">
        <v>1</v>
      </c>
      <c r="G38" s="88">
        <v>0</v>
      </c>
      <c r="H38" s="23">
        <f>PRODUCT(G38,0.1)</f>
        <v>0</v>
      </c>
      <c r="I38" s="8"/>
    </row>
    <row r="39" spans="1:9" ht="33" customHeight="1" x14ac:dyDescent="0.3">
      <c r="A39" s="5"/>
      <c r="B39" s="49"/>
      <c r="C39" s="21">
        <v>20</v>
      </c>
      <c r="D39" s="57" t="s">
        <v>37</v>
      </c>
      <c r="E39" s="58"/>
      <c r="F39" s="23">
        <v>1</v>
      </c>
      <c r="G39" s="88">
        <v>0</v>
      </c>
      <c r="H39" s="23">
        <f t="shared" ref="H39:H40" si="3">PRODUCT(G39,0.1)</f>
        <v>0</v>
      </c>
      <c r="I39" s="8"/>
    </row>
    <row r="40" spans="1:9" ht="54" customHeight="1" x14ac:dyDescent="0.3">
      <c r="A40" s="5"/>
      <c r="B40" s="49"/>
      <c r="C40" s="24">
        <v>21</v>
      </c>
      <c r="D40" s="57" t="s">
        <v>38</v>
      </c>
      <c r="E40" s="58"/>
      <c r="F40" s="23">
        <v>1</v>
      </c>
      <c r="G40" s="88">
        <v>0</v>
      </c>
      <c r="H40" s="23">
        <f t="shared" si="3"/>
        <v>0</v>
      </c>
      <c r="I40" s="8"/>
    </row>
    <row r="41" spans="1:9" ht="23.4" x14ac:dyDescent="0.3">
      <c r="A41" s="5"/>
      <c r="B41" s="25"/>
      <c r="C41" s="25"/>
      <c r="D41" s="26"/>
      <c r="E41" s="26"/>
      <c r="F41" s="27">
        <f>SUM(F20:F40)</f>
        <v>10</v>
      </c>
      <c r="G41" s="28"/>
      <c r="H41" s="29">
        <f>SUM(H20:H40)</f>
        <v>0</v>
      </c>
      <c r="I41" s="8"/>
    </row>
    <row r="42" spans="1:9" ht="34.799999999999997" x14ac:dyDescent="0.3">
      <c r="A42" s="5"/>
      <c r="B42" s="9"/>
      <c r="C42" s="9"/>
      <c r="D42" s="9"/>
      <c r="E42" s="9"/>
      <c r="F42" s="70"/>
      <c r="G42" s="71"/>
      <c r="H42" s="30" t="s">
        <v>1</v>
      </c>
      <c r="I42" s="8"/>
    </row>
    <row r="43" spans="1:9" ht="18" customHeight="1" x14ac:dyDescent="0.3">
      <c r="A43" s="5"/>
      <c r="B43" s="9"/>
      <c r="C43" s="9"/>
      <c r="D43" s="31" t="s">
        <v>42</v>
      </c>
      <c r="E43" s="31"/>
      <c r="F43" s="65" t="s">
        <v>57</v>
      </c>
      <c r="G43" s="66"/>
      <c r="H43" s="32">
        <f>H41*0.2</f>
        <v>0</v>
      </c>
      <c r="I43" s="8"/>
    </row>
    <row r="44" spans="1:9" ht="18" customHeight="1" x14ac:dyDescent="0.3">
      <c r="A44" s="5"/>
      <c r="B44" s="9"/>
      <c r="C44" s="9"/>
      <c r="D44" s="31" t="s">
        <v>43</v>
      </c>
      <c r="E44" s="31"/>
      <c r="F44" s="65" t="s">
        <v>58</v>
      </c>
      <c r="G44" s="66"/>
      <c r="H44" s="90"/>
      <c r="I44" s="8"/>
    </row>
    <row r="45" spans="1:9" ht="18" customHeight="1" x14ac:dyDescent="0.35">
      <c r="A45" s="5"/>
      <c r="B45" s="9"/>
      <c r="C45" s="9"/>
      <c r="D45" s="31" t="s">
        <v>44</v>
      </c>
      <c r="E45" s="31"/>
      <c r="F45" s="33"/>
      <c r="G45" s="33"/>
      <c r="H45" s="34"/>
      <c r="I45" s="8"/>
    </row>
    <row r="46" spans="1:9" ht="22.8" customHeight="1" x14ac:dyDescent="0.3">
      <c r="A46" s="5"/>
      <c r="B46" s="9"/>
      <c r="C46" s="9"/>
      <c r="E46" s="31"/>
      <c r="F46" s="67" t="s">
        <v>40</v>
      </c>
      <c r="G46" s="67"/>
      <c r="H46" s="35">
        <f>SUM(H43:H44)</f>
        <v>0</v>
      </c>
      <c r="I46" s="8"/>
    </row>
    <row r="47" spans="1:9" ht="31.8" customHeight="1" x14ac:dyDescent="0.3">
      <c r="A47" s="5"/>
      <c r="B47" s="9"/>
      <c r="C47" s="9"/>
      <c r="D47" s="9"/>
      <c r="E47" s="9"/>
      <c r="F47" s="69" t="s">
        <v>53</v>
      </c>
      <c r="G47" s="69"/>
      <c r="H47" s="91"/>
      <c r="I47" s="36"/>
    </row>
    <row r="48" spans="1:9" ht="12" customHeight="1" x14ac:dyDescent="0.3">
      <c r="A48" s="5"/>
      <c r="B48" s="9"/>
      <c r="C48" s="9"/>
      <c r="D48" s="9"/>
      <c r="E48" s="9"/>
      <c r="F48" s="9"/>
      <c r="G48" s="9"/>
      <c r="H48" s="9"/>
      <c r="I48" s="8"/>
    </row>
    <row r="49" spans="1:9" ht="12" customHeight="1" x14ac:dyDescent="0.3">
      <c r="A49" s="5"/>
      <c r="B49" s="9"/>
      <c r="C49" s="9"/>
      <c r="D49" s="9"/>
      <c r="E49" s="9"/>
      <c r="F49" s="9"/>
      <c r="G49" s="9"/>
      <c r="H49" s="31" t="s">
        <v>56</v>
      </c>
      <c r="I49" s="8"/>
    </row>
    <row r="50" spans="1:9" ht="12" customHeight="1" x14ac:dyDescent="0.3">
      <c r="A50" s="5"/>
      <c r="B50" s="9"/>
      <c r="C50" s="51"/>
      <c r="D50" s="52"/>
      <c r="E50" s="9"/>
      <c r="F50" s="9"/>
      <c r="G50" s="9"/>
      <c r="H50" s="31" t="s">
        <v>55</v>
      </c>
      <c r="I50" s="8"/>
    </row>
    <row r="51" spans="1:9" ht="12" customHeight="1" x14ac:dyDescent="0.3">
      <c r="A51" s="5"/>
      <c r="B51" s="9"/>
      <c r="C51" s="53"/>
      <c r="D51" s="54"/>
      <c r="E51" s="9"/>
      <c r="F51" s="9"/>
      <c r="G51" s="9"/>
      <c r="H51" s="9"/>
      <c r="I51" s="8"/>
    </row>
    <row r="52" spans="1:9" x14ac:dyDescent="0.3">
      <c r="A52" s="5"/>
      <c r="B52" s="9"/>
      <c r="C52" s="53"/>
      <c r="D52" s="54"/>
      <c r="E52" s="9"/>
      <c r="F52" s="9"/>
      <c r="G52" s="9"/>
      <c r="H52" s="9"/>
      <c r="I52" s="8"/>
    </row>
    <row r="53" spans="1:9" ht="15.6" x14ac:dyDescent="0.3">
      <c r="A53" s="5"/>
      <c r="B53" s="9"/>
      <c r="C53" s="55"/>
      <c r="D53" s="56"/>
      <c r="E53" s="37"/>
      <c r="F53" s="38"/>
      <c r="G53" s="92" t="s">
        <v>41</v>
      </c>
      <c r="H53" s="92"/>
      <c r="I53" s="8"/>
    </row>
    <row r="54" spans="1:9" ht="16.2" customHeight="1" x14ac:dyDescent="0.3">
      <c r="A54" s="5"/>
      <c r="B54" s="9"/>
      <c r="C54" s="39" t="s">
        <v>45</v>
      </c>
      <c r="D54" s="40" t="str">
        <f>D13</f>
        <v xml:space="preserve"> </v>
      </c>
      <c r="E54" s="41"/>
      <c r="F54" s="9"/>
      <c r="G54" s="9"/>
      <c r="H54" s="9"/>
      <c r="I54" s="8"/>
    </row>
    <row r="55" spans="1:9" ht="15.6" x14ac:dyDescent="0.3">
      <c r="A55" s="5"/>
      <c r="B55" s="9"/>
      <c r="C55" s="42" t="s">
        <v>46</v>
      </c>
      <c r="D55" s="43"/>
      <c r="E55" s="44"/>
      <c r="F55" s="9"/>
      <c r="G55" s="9"/>
      <c r="H55" s="9"/>
      <c r="I55" s="8"/>
    </row>
    <row r="56" spans="1:9" x14ac:dyDescent="0.3">
      <c r="A56" s="5"/>
      <c r="B56" s="9"/>
      <c r="C56" s="9"/>
      <c r="D56" s="44"/>
      <c r="E56" s="44"/>
      <c r="F56" s="9"/>
      <c r="G56" s="9"/>
      <c r="H56" s="9"/>
      <c r="I56" s="8"/>
    </row>
    <row r="57" spans="1:9" x14ac:dyDescent="0.3">
      <c r="A57" s="5"/>
      <c r="B57" s="9"/>
      <c r="C57" s="51"/>
      <c r="D57" s="52"/>
      <c r="E57" s="51"/>
      <c r="F57" s="59"/>
      <c r="G57" s="59"/>
      <c r="H57" s="52"/>
      <c r="I57" s="8"/>
    </row>
    <row r="58" spans="1:9" x14ac:dyDescent="0.3">
      <c r="A58" s="5"/>
      <c r="B58" s="9"/>
      <c r="C58" s="53"/>
      <c r="D58" s="54"/>
      <c r="E58" s="53"/>
      <c r="F58" s="60"/>
      <c r="G58" s="60"/>
      <c r="H58" s="54"/>
      <c r="I58" s="8"/>
    </row>
    <row r="59" spans="1:9" ht="33" customHeight="1" x14ac:dyDescent="0.3">
      <c r="A59" s="5"/>
      <c r="B59" s="9"/>
      <c r="C59" s="55"/>
      <c r="D59" s="56"/>
      <c r="E59" s="55"/>
      <c r="F59" s="61"/>
      <c r="G59" s="61"/>
      <c r="H59" s="56"/>
      <c r="I59" s="8"/>
    </row>
    <row r="60" spans="1:9" ht="16.2" customHeight="1" x14ac:dyDescent="0.3">
      <c r="A60" s="5"/>
      <c r="B60" s="9"/>
      <c r="C60" s="39" t="s">
        <v>45</v>
      </c>
      <c r="D60" s="40" t="str">
        <f>D14</f>
        <v xml:space="preserve"> </v>
      </c>
      <c r="E60" s="39" t="s">
        <v>45</v>
      </c>
      <c r="F60" s="68" t="str">
        <f>D15</f>
        <v xml:space="preserve"> </v>
      </c>
      <c r="G60" s="68"/>
      <c r="H60" s="68"/>
      <c r="I60" s="8"/>
    </row>
    <row r="61" spans="1:9" ht="12.9" customHeight="1" x14ac:dyDescent="0.3">
      <c r="A61" s="5"/>
      <c r="B61" s="9"/>
      <c r="C61" s="42" t="s">
        <v>47</v>
      </c>
      <c r="D61" s="43"/>
      <c r="E61" s="42" t="s">
        <v>48</v>
      </c>
      <c r="F61" s="42"/>
      <c r="G61" s="42"/>
      <c r="H61" s="43"/>
      <c r="I61" s="8"/>
    </row>
    <row r="62" spans="1:9" ht="17.399999999999999" customHeight="1" thickBot="1" x14ac:dyDescent="0.35">
      <c r="A62" s="45"/>
      <c r="B62" s="46"/>
      <c r="C62" s="46"/>
      <c r="D62" s="46"/>
      <c r="E62" s="46"/>
      <c r="F62" s="46"/>
      <c r="G62" s="46"/>
      <c r="H62" s="46"/>
      <c r="I62" s="47"/>
    </row>
  </sheetData>
  <sheetProtection algorithmName="SHA-512" hashValue="2m7npSoQi6TeD7blUB2xH/XV/CmEPD3u2FFuDWODHcf69OQxy2ggDazO+DoAvZvR5C1TyIGTb241p5rH1jWDZw==" saltValue="vxgi1J6BesSzVI+DB42bzQ==" spinCount="100000" sheet="1" selectLockedCells="1"/>
  <mergeCells count="57">
    <mergeCell ref="B17:C17"/>
    <mergeCell ref="B16:H16"/>
    <mergeCell ref="B6:H6"/>
    <mergeCell ref="B4:H4"/>
    <mergeCell ref="B8:H8"/>
    <mergeCell ref="D17:E17"/>
    <mergeCell ref="B5:H5"/>
    <mergeCell ref="B9:H9"/>
    <mergeCell ref="B11:H11"/>
    <mergeCell ref="D13:E13"/>
    <mergeCell ref="D14:E14"/>
    <mergeCell ref="D15:E15"/>
    <mergeCell ref="C2:G2"/>
    <mergeCell ref="B13:C13"/>
    <mergeCell ref="B14:C14"/>
    <mergeCell ref="B15:C15"/>
    <mergeCell ref="B7:H7"/>
    <mergeCell ref="B10:H10"/>
    <mergeCell ref="F60:H60"/>
    <mergeCell ref="G53:H53"/>
    <mergeCell ref="F47:G47"/>
    <mergeCell ref="B29:B30"/>
    <mergeCell ref="B35:B36"/>
    <mergeCell ref="F42:G42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C57:D59"/>
    <mergeCell ref="E57:H59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F43:G43"/>
    <mergeCell ref="F44:G44"/>
    <mergeCell ref="F46:G46"/>
    <mergeCell ref="D28:E28"/>
    <mergeCell ref="D39:E39"/>
    <mergeCell ref="B20:B21"/>
    <mergeCell ref="B22:B25"/>
    <mergeCell ref="B38:B40"/>
    <mergeCell ref="B31:B34"/>
    <mergeCell ref="C50:D53"/>
    <mergeCell ref="D40:E40"/>
    <mergeCell ref="B26:B28"/>
  </mergeCells>
  <phoneticPr fontId="1" type="noConversion"/>
  <dataValidations count="1">
    <dataValidation type="list" allowBlank="1" showInputMessage="1" showErrorMessage="1" sqref="H47" xr:uid="{0C646ACD-BA89-4771-B96E-BACEB88C8FF3}">
      <formula1>$H$49:$H$50</formula1>
    </dataValidation>
  </dataValidations>
  <pageMargins left="0.75000000000000011" right="0.75000000000000011" top="1" bottom="1.5899999999999999" header="0.5" footer="0.5"/>
  <pageSetup paperSize="9" scale="44" orientation="portrait" horizontalDpi="4294967292" verticalDpi="4294967292" r:id="rId1"/>
  <ignoredErrors>
    <ignoredError sqref="D54 D60 F60" unlockedFormula="1"/>
  </ignoredErrors>
  <drawing r:id="rId2"/>
  <extLst>
    <ext xmlns:mx="http://schemas.microsoft.com/office/mac/excel/2008/main" uri="{64002731-A6B0-56B0-2670-7721B7C09600}">
      <mx:PLV Mode="0" OnePage="0" WScale="3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FRANCISCO JAVIER BLANCO ENCOMIENDA</cp:lastModifiedBy>
  <cp:lastPrinted>2023-07-07T21:36:35Z</cp:lastPrinted>
  <dcterms:created xsi:type="dcterms:W3CDTF">2015-03-22T16:24:47Z</dcterms:created>
  <dcterms:modified xsi:type="dcterms:W3CDTF">2023-11-08T08:34:20Z</dcterms:modified>
</cp:coreProperties>
</file>