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224" yWindow="0" windowWidth="21864" windowHeight="11160" tabRatio="513" activeTab="2"/>
  </bookViews>
  <sheets>
    <sheet name="principal" sheetId="1" r:id="rId1"/>
    <sheet name="Evaluacion Comisión" sheetId="4" r:id="rId2"/>
    <sheet name="Evaluación Tutor" sheetId="5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" l="1"/>
  <c r="F9" i="5"/>
  <c r="F10" i="5"/>
  <c r="F11" i="5"/>
  <c r="F12" i="5"/>
  <c r="F13" i="5"/>
  <c r="F14" i="5"/>
  <c r="F15" i="5"/>
  <c r="F16" i="5"/>
  <c r="C40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G22" i="4"/>
  <c r="I22" i="4"/>
  <c r="I23" i="4"/>
  <c r="C41" i="4"/>
  <c r="G30" i="4"/>
  <c r="I30" i="4"/>
  <c r="G31" i="4"/>
  <c r="I31" i="4"/>
  <c r="G32" i="4"/>
  <c r="I32" i="4"/>
  <c r="G33" i="4"/>
  <c r="I33" i="4"/>
  <c r="G34" i="4"/>
  <c r="I34" i="4"/>
  <c r="I35" i="4"/>
  <c r="C42" i="4"/>
  <c r="C43" i="4"/>
</calcChain>
</file>

<file path=xl/sharedStrings.xml><?xml version="1.0" encoding="utf-8"?>
<sst xmlns="http://schemas.openxmlformats.org/spreadsheetml/2006/main" count="117" uniqueCount="98">
  <si>
    <t>Convocatoria:</t>
  </si>
  <si>
    <t xml:space="preserve">DATOS DE LA COMISIÓN EVALUADORA </t>
  </si>
  <si>
    <t>Presidente:</t>
  </si>
  <si>
    <t>Secretario:</t>
  </si>
  <si>
    <t>Vocal:</t>
  </si>
  <si>
    <t>DATOS DEL ACTO DE EVALUACIÓN</t>
  </si>
  <si>
    <t>Fecha:</t>
  </si>
  <si>
    <t>Hora de inicio:</t>
  </si>
  <si>
    <t>Hora de fin:</t>
  </si>
  <si>
    <t>Lugar:</t>
  </si>
  <si>
    <t>LISTA PRIORIZADA DE MATRÍCULAS DE HONOR (SI PROCEDE)</t>
  </si>
  <si>
    <t>PRIORIDAD</t>
  </si>
  <si>
    <t>CÓDIGO DEL TFG</t>
  </si>
  <si>
    <t>ALUMNO</t>
  </si>
  <si>
    <t>1º</t>
  </si>
  <si>
    <t>2º</t>
  </si>
  <si>
    <t>3º</t>
  </si>
  <si>
    <t>4º</t>
  </si>
  <si>
    <t>5º</t>
  </si>
  <si>
    <t>ALUMNO:</t>
  </si>
  <si>
    <t>CADA MIEMBRO DE LA COMISIÓN EVALUADORA DEBE PUNTUAR CADA NIVEL DE COMPLEJIDAD:</t>
  </si>
  <si>
    <t>* RELLENAR SOLO EL CAMPO EVALUACIÓN, LAS MEDIAS SE AUTO-CALCULAN</t>
  </si>
  <si>
    <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</si>
  <si>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NIVELES DE COMPLEJIDAD</t>
  </si>
  <si>
    <t>INDICADOR (evidencias)</t>
  </si>
  <si>
    <t>PRESIDENTE</t>
  </si>
  <si>
    <t>SECRETARIO</t>
  </si>
  <si>
    <t>VOCAL</t>
  </si>
  <si>
    <t>MEDIA</t>
  </si>
  <si>
    <t>PESO</t>
  </si>
  <si>
    <t>MEDIA PONDERADA</t>
  </si>
  <si>
    <t>NOTA FINAL:</t>
  </si>
  <si>
    <t>PROPUESTO PARA MATRÍCULA DE HONOR:</t>
  </si>
  <si>
    <t>NO</t>
  </si>
  <si>
    <t>COMPETENCIA</t>
  </si>
  <si>
    <t>CT9, CT4</t>
  </si>
  <si>
    <t>TOTAL MEMORIA</t>
  </si>
  <si>
    <t>TOTAL DEFENSA</t>
  </si>
  <si>
    <t>CÓDIGO DEL TFG:</t>
  </si>
  <si>
    <t>TÍTULO DEL TFG:</t>
  </si>
  <si>
    <t>Identifica los conocimientos que demanda el TFG</t>
  </si>
  <si>
    <t>Buscar y  recopilar  información adecuada</t>
  </si>
  <si>
    <t>Emplea las referencias adecuadas</t>
  </si>
  <si>
    <t>Maneja los programas que se utilizan en su área de conocimiento para el procesamiento de textos, presentación de la información, realización de dibujos, gráficas, tratamiento de imágenes, etc…</t>
  </si>
  <si>
    <t>Enmaquetación y presentación de la memoria</t>
  </si>
  <si>
    <t>Exposición oral estructurada de ideas y conceptos</t>
  </si>
  <si>
    <t>Expresar ideas y conceptos en lenguaje científico acorde al Grado en el que se está defendidendo el TFG</t>
  </si>
  <si>
    <t>Uso adecuado de términos científicos</t>
  </si>
  <si>
    <t>Conclusiones adecuadas a los resultados obtenidos</t>
  </si>
  <si>
    <t>Muestra seguridad para responder adecuadamente a las cuestiones planteadas por la comisión evaluadora</t>
  </si>
  <si>
    <t>6º</t>
  </si>
  <si>
    <t>7º</t>
  </si>
  <si>
    <t>8º</t>
  </si>
  <si>
    <t>9º</t>
  </si>
  <si>
    <t>10º</t>
  </si>
  <si>
    <t>Programar actividades con 
anticipación teniendo en 
cuenta los recursos 
necesarios</t>
  </si>
  <si>
    <t>Organizar, sistematizar y 
utilizar la información</t>
  </si>
  <si>
    <t>Identificar, analizar y 
sintetizar la información 
necesaria para afrontar una 
tarea.</t>
  </si>
  <si>
    <t>Utiliza fuentes de información 
variadas, válidas y fiables</t>
  </si>
  <si>
    <t>Utiliza la información recopilada</t>
  </si>
  <si>
    <t>Analiza la información necesaria 
para afrontar una tarea</t>
  </si>
  <si>
    <t>TUTOR</t>
  </si>
  <si>
    <t>Sistematiza  las tareas académicas, cumple los plazos, sigue los procedimientos sugeridos</t>
  </si>
  <si>
    <t>NOTA TUTOR (10%):</t>
  </si>
  <si>
    <t>NOTA TRIBUNAL MEMORIA (60%):</t>
  </si>
  <si>
    <t>NOTA TRIBUNAL DEFENSA (30%):</t>
  </si>
  <si>
    <t xml:space="preserve">EN ESTE DOCUMENTO EXISTE UNA HOJA POR CADA TFG A EVALUAR, LA CUAL DEBE SER COMPLETADA POR EL TRIBUNAL. </t>
  </si>
  <si>
    <t>UNA VEZ EVALUADOS TODOS LOS TFGS EN ESTA HOJA PRINCIPAL, EL TRIBUNAL DEBE ORDENAR LOS QUE OPTEN A MATRÍCULA DE HONOR, PARA EVITAR POSIBLES CONFLICTOS, EN CASO DE QUE NO SEA POSIBLE ASIGNAR TODAS LAS MH EN EL ACTA.</t>
  </si>
  <si>
    <t>*LA NOTA FINAL ES LA SUMA DEL 10% DE LA NOTA DEL TUTOR Y 90% DE LA NOTA DEL TRIBUNAL</t>
  </si>
  <si>
    <t>Responder a cuestiones planteadas</t>
  </si>
  <si>
    <t>Expresar ideas/conceptos de forma estructurada e inteligible</t>
  </si>
  <si>
    <t>Gestionar información procedente de diferentes fuentes en lenguas extranjeras</t>
  </si>
  <si>
    <t>Planificar y asignar recursos para la resolución de problemas, proponiendo soluciones a situaciones complejas</t>
  </si>
  <si>
    <t>Aplicar los conocimientos en el planteamiento del trabajo</t>
  </si>
  <si>
    <t>Integrar conocimientos para responder a los problemas planteados</t>
  </si>
  <si>
    <t>Muestra claridad y comprensión en la redacción/expresión</t>
  </si>
  <si>
    <t>Utiliza fuentes de información en lenguas extranjeras</t>
  </si>
  <si>
    <t>Planifica estrategias para la resolución de problemas y propone soluciones, utilizando el conocomiento adquirido</t>
  </si>
  <si>
    <t>Evalúa los resultados alcanzados</t>
  </si>
  <si>
    <t>Manejar los recursos informáticos</t>
  </si>
  <si>
    <t>Concretar y discutir resultados, para generar conclusiones</t>
  </si>
  <si>
    <t>Registrar y organizar la información obtenida, para generar presentaciones</t>
  </si>
  <si>
    <t>Exposición oral que refleje, de forma clara y concisa, el trabajo realizado, ajustándose al tiempo, según la normativa del TFG</t>
  </si>
  <si>
    <t>SE DEBE INTRODUCIR LA NOTA DEL TUTOR (sobre 10, desde el INFORME DEL TUTOR) E INDICAR SI EL TRIBUNAL PROPONE PARA MATRÍCULA EL TFG. LOS DEMÁS DATOS SE AUTO-CALCULAN</t>
  </si>
  <si>
    <t>Asigna los recursos que hay que utilizar, en función de los objetivos</t>
  </si>
  <si>
    <t xml:space="preserve">Mejorar, de manera continua y sistemática, el trabajo personal y cumplir los requisitos en el trabajo académico </t>
  </si>
  <si>
    <t>Buscar, acceder y recoger información</t>
  </si>
  <si>
    <t>Maneja los programas que se utilizan en su área de conocimiento para gestión de bases de datos, hojas de cálculo,  programas de análisis de datos, etc.</t>
  </si>
  <si>
    <t xml:space="preserve">Analiza información diversa, con iniciativa y autonomía. Es capaz de presentar alternativas y tomar decisiones de forma autónoma </t>
  </si>
  <si>
    <t>Analizar diferentes opciones de información. Plantear/tomar decisiones de forma autónoma</t>
  </si>
  <si>
    <t>Organiza y edita la información obtenida y genera documentos, según la normativa del TFG en Biotecnología</t>
  </si>
  <si>
    <t>EVALUACIÓN DE LA MEMORIA (60%)</t>
  </si>
  <si>
    <t>EVALUACIÓN DE LA DEFENSA (30%)</t>
  </si>
  <si>
    <t>Elabora una presentación clara, concisa y adecuada, a partir de los resultados obtenidos</t>
  </si>
  <si>
    <t>TRABAJO FIN DE GRADO - GRADO DE BIOTECNOLOGÍA</t>
  </si>
  <si>
    <t>Manejar los recursos 
informáticos</t>
  </si>
  <si>
    <r>
      <t xml:space="preserve">Incidencias u </t>
    </r>
    <r>
      <rPr>
        <b/>
        <sz val="10"/>
        <color rgb="FFFF0000"/>
        <rFont val="Arial"/>
        <family val="2"/>
      </rPr>
      <t>o</t>
    </r>
    <r>
      <rPr>
        <b/>
        <sz val="10"/>
        <color indexed="9"/>
        <rFont val="Arial"/>
        <family val="2"/>
      </rPr>
      <t>bservaciones</t>
    </r>
  </si>
  <si>
    <t xml:space="preserve">TFG 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</si>
</sst>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theme="0"/>
      <name val="Arial"/>
    </font>
    <font>
      <b/>
      <sz val="10"/>
      <color theme="0"/>
      <name val="Arial"/>
    </font>
    <font>
      <b/>
      <sz val="14"/>
      <color theme="0"/>
      <name val="Arial"/>
    </font>
    <font>
      <b/>
      <sz val="14"/>
      <color theme="5" tint="-0.249977111117893"/>
      <name val="Arial"/>
    </font>
    <font>
      <b/>
      <sz val="14"/>
      <color theme="5" tint="-0.249977111117893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 tint="-0.499984740745262"/>
        <bgColor indexed="31"/>
      </patternFill>
    </fill>
    <fill>
      <patternFill patternType="solid">
        <fgColor theme="5" tint="-0.249977111117893"/>
        <bgColor indexed="31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31"/>
      </patternFill>
    </fill>
    <fill>
      <patternFill patternType="solid">
        <fgColor theme="1" tint="0.34998626667073579"/>
        <bgColor indexed="31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2" xfId="0" applyFont="1" applyFill="1" applyBorder="1"/>
    <xf numFmtId="0" fontId="2" fillId="0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6" xfId="0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4" xfId="0" applyBorder="1"/>
    <xf numFmtId="0" fontId="2" fillId="6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1" xfId="0" applyFont="1" applyFill="1" applyBorder="1"/>
    <xf numFmtId="0" fontId="10" fillId="12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9" xfId="0" applyBorder="1"/>
    <xf numFmtId="0" fontId="0" fillId="0" borderId="2" xfId="0" applyFill="1" applyBorder="1" applyAlignment="1">
      <alignment horizontal="left" vertical="center" wrapText="1"/>
    </xf>
    <xf numFmtId="0" fontId="10" fillId="13" borderId="10" xfId="0" applyFont="1" applyFill="1" applyBorder="1"/>
    <xf numFmtId="0" fontId="0" fillId="10" borderId="6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/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1" fillId="12" borderId="0" xfId="0" applyFont="1" applyFill="1" applyBorder="1" applyAlignment="1">
      <alignment horizontal="center"/>
    </xf>
    <xf numFmtId="0" fontId="0" fillId="5" borderId="1" xfId="0" applyFill="1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zoomScale="50" zoomScaleNormal="50" zoomScalePageLayoutView="150" workbookViewId="0">
      <selection activeCell="E18" sqref="E18"/>
    </sheetView>
  </sheetViews>
  <sheetFormatPr baseColWidth="10" defaultRowHeight="13.2" x14ac:dyDescent="0.25"/>
  <cols>
    <col min="1" max="1" width="12.77734375" customWidth="1"/>
    <col min="2" max="2" width="20.33203125" customWidth="1"/>
    <col min="3" max="3" width="44.33203125" customWidth="1"/>
  </cols>
  <sheetData>
    <row r="2" spans="1:3" ht="17.399999999999999" x14ac:dyDescent="0.3">
      <c r="A2" s="52" t="s">
        <v>97</v>
      </c>
      <c r="B2" s="52"/>
      <c r="C2" s="52"/>
    </row>
    <row r="3" spans="1:3" ht="11.25" customHeight="1" x14ac:dyDescent="0.3">
      <c r="A3" s="1"/>
      <c r="B3" s="2"/>
      <c r="C3" s="2"/>
    </row>
    <row r="4" spans="1:3" ht="13.5" customHeight="1" x14ac:dyDescent="0.25">
      <c r="A4" s="3" t="s">
        <v>0</v>
      </c>
      <c r="B4" s="4"/>
      <c r="C4" s="2"/>
    </row>
    <row r="6" spans="1:3" x14ac:dyDescent="0.25">
      <c r="A6" s="49" t="s">
        <v>1</v>
      </c>
      <c r="B6" s="49"/>
      <c r="C6" s="49"/>
    </row>
    <row r="8" spans="1:3" x14ac:dyDescent="0.25">
      <c r="A8" s="5" t="s">
        <v>2</v>
      </c>
      <c r="B8" s="53"/>
      <c r="C8" s="53"/>
    </row>
    <row r="9" spans="1:3" x14ac:dyDescent="0.25">
      <c r="A9" s="6" t="s">
        <v>3</v>
      </c>
      <c r="B9" s="53"/>
      <c r="C9" s="53"/>
    </row>
    <row r="10" spans="1:3" x14ac:dyDescent="0.25">
      <c r="A10" s="7" t="s">
        <v>4</v>
      </c>
      <c r="B10" s="53"/>
      <c r="C10" s="53"/>
    </row>
    <row r="12" spans="1:3" x14ac:dyDescent="0.25">
      <c r="A12" s="49" t="s">
        <v>5</v>
      </c>
      <c r="B12" s="49"/>
      <c r="C12" s="49"/>
    </row>
    <row r="13" spans="1:3" x14ac:dyDescent="0.25">
      <c r="A13" s="8"/>
      <c r="B13" s="8"/>
    </row>
    <row r="14" spans="1:3" x14ac:dyDescent="0.25">
      <c r="A14" s="5" t="s">
        <v>6</v>
      </c>
      <c r="B14" s="9"/>
    </row>
    <row r="15" spans="1:3" x14ac:dyDescent="0.25">
      <c r="A15" s="6" t="s">
        <v>7</v>
      </c>
      <c r="B15" s="9"/>
    </row>
    <row r="16" spans="1:3" x14ac:dyDescent="0.25">
      <c r="A16" s="6" t="s">
        <v>8</v>
      </c>
      <c r="B16" s="10"/>
    </row>
    <row r="17" spans="1:4" x14ac:dyDescent="0.25">
      <c r="A17" s="7" t="s">
        <v>9</v>
      </c>
      <c r="B17" s="48"/>
      <c r="C17" s="48"/>
    </row>
    <row r="19" spans="1:4" x14ac:dyDescent="0.25">
      <c r="A19" s="49" t="s">
        <v>10</v>
      </c>
      <c r="B19" s="49"/>
      <c r="C19" s="49"/>
    </row>
    <row r="20" spans="1:4" x14ac:dyDescent="0.25">
      <c r="D20" s="35"/>
    </row>
    <row r="21" spans="1:4" x14ac:dyDescent="0.25">
      <c r="A21" s="37" t="s">
        <v>11</v>
      </c>
      <c r="B21" s="37" t="s">
        <v>12</v>
      </c>
      <c r="C21" s="37" t="s">
        <v>13</v>
      </c>
      <c r="D21" s="36"/>
    </row>
    <row r="22" spans="1:4" x14ac:dyDescent="0.25">
      <c r="A22" s="38" t="s">
        <v>14</v>
      </c>
      <c r="B22" s="39"/>
      <c r="C22" s="39"/>
      <c r="D22" s="35"/>
    </row>
    <row r="23" spans="1:4" x14ac:dyDescent="0.25">
      <c r="A23" s="38" t="s">
        <v>15</v>
      </c>
      <c r="B23" s="39"/>
      <c r="C23" s="39"/>
    </row>
    <row r="24" spans="1:4" x14ac:dyDescent="0.25">
      <c r="A24" s="38" t="s">
        <v>16</v>
      </c>
      <c r="B24" s="39"/>
      <c r="C24" s="39"/>
    </row>
    <row r="25" spans="1:4" x14ac:dyDescent="0.25">
      <c r="A25" s="38" t="s">
        <v>17</v>
      </c>
      <c r="B25" s="39"/>
      <c r="C25" s="39"/>
    </row>
    <row r="26" spans="1:4" x14ac:dyDescent="0.25">
      <c r="A26" s="38" t="s">
        <v>18</v>
      </c>
      <c r="B26" s="39"/>
      <c r="C26" s="39"/>
    </row>
    <row r="27" spans="1:4" x14ac:dyDescent="0.25">
      <c r="A27" s="38" t="s">
        <v>50</v>
      </c>
      <c r="B27" s="39"/>
      <c r="C27" s="39"/>
    </row>
    <row r="28" spans="1:4" x14ac:dyDescent="0.25">
      <c r="A28" s="38" t="s">
        <v>51</v>
      </c>
      <c r="B28" s="39"/>
      <c r="C28" s="39"/>
    </row>
    <row r="29" spans="1:4" x14ac:dyDescent="0.25">
      <c r="A29" s="38" t="s">
        <v>52</v>
      </c>
      <c r="B29" s="39"/>
      <c r="C29" s="39"/>
    </row>
    <row r="30" spans="1:4" x14ac:dyDescent="0.25">
      <c r="A30" s="38" t="s">
        <v>53</v>
      </c>
      <c r="B30" s="39"/>
      <c r="C30" s="39"/>
    </row>
    <row r="31" spans="1:4" x14ac:dyDescent="0.25">
      <c r="A31" s="38" t="s">
        <v>54</v>
      </c>
      <c r="B31" s="39"/>
      <c r="C31" s="39"/>
    </row>
    <row r="33" spans="1:3" ht="28.5" customHeight="1" x14ac:dyDescent="0.25">
      <c r="A33" s="50" t="s">
        <v>66</v>
      </c>
      <c r="B33" s="50"/>
      <c r="C33" s="50"/>
    </row>
    <row r="34" spans="1:3" s="12" customFormat="1" ht="38.25" customHeight="1" x14ac:dyDescent="0.25">
      <c r="A34" s="51" t="s">
        <v>67</v>
      </c>
      <c r="B34" s="51"/>
      <c r="C34" s="51"/>
    </row>
  </sheetData>
  <sheetProtection selectLockedCells="1" selectUnlockedCells="1"/>
  <mergeCells count="10">
    <mergeCell ref="B17:C17"/>
    <mergeCell ref="A19:C19"/>
    <mergeCell ref="A33:C33"/>
    <mergeCell ref="A34:C34"/>
    <mergeCell ref="A2:C2"/>
    <mergeCell ref="A6:C6"/>
    <mergeCell ref="B8:C8"/>
    <mergeCell ref="B9:C9"/>
    <mergeCell ref="B10:C10"/>
    <mergeCell ref="A12:C12"/>
  </mergeCells>
  <dataValidations count="1">
    <dataValidation type="list" allowBlank="1" showErrorMessage="1" sqref="B4">
      <formula1>"Junio,Septiembre"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1" zoomScale="50" zoomScaleNormal="50" zoomScalePageLayoutView="150" workbookViewId="0">
      <selection activeCell="D30" sqref="D30:F34"/>
    </sheetView>
  </sheetViews>
  <sheetFormatPr baseColWidth="10" defaultRowHeight="13.2" x14ac:dyDescent="0.25"/>
  <cols>
    <col min="1" max="1" width="18.77734375" customWidth="1"/>
    <col min="2" max="2" width="32.33203125" customWidth="1"/>
    <col min="3" max="3" width="35.77734375" bestFit="1" customWidth="1"/>
    <col min="4" max="4" width="13.44140625" customWidth="1"/>
    <col min="5" max="5" width="14" customWidth="1"/>
    <col min="8" max="8" width="11.77734375" customWidth="1"/>
    <col min="9" max="9" width="15.44140625" customWidth="1"/>
  </cols>
  <sheetData>
    <row r="1" spans="1:9" ht="15.6" x14ac:dyDescent="0.3">
      <c r="A1" s="61" t="s">
        <v>94</v>
      </c>
      <c r="B1" s="61"/>
      <c r="C1" s="61"/>
    </row>
    <row r="2" spans="1:9" ht="16.2" thickBot="1" x14ac:dyDescent="0.35">
      <c r="A2" s="13"/>
    </row>
    <row r="3" spans="1:9" ht="13.8" thickBot="1" x14ac:dyDescent="0.3">
      <c r="A3" s="41" t="s">
        <v>38</v>
      </c>
      <c r="B3" s="55"/>
      <c r="C3" s="56"/>
      <c r="D3" s="56"/>
      <c r="E3" s="57"/>
    </row>
    <row r="4" spans="1:9" ht="13.8" thickBot="1" x14ac:dyDescent="0.3">
      <c r="A4" s="41" t="s">
        <v>39</v>
      </c>
      <c r="B4" s="55"/>
      <c r="C4" s="56"/>
      <c r="D4" s="56"/>
      <c r="E4" s="57"/>
    </row>
    <row r="5" spans="1:9" ht="13.8" thickBot="1" x14ac:dyDescent="0.3">
      <c r="A5" s="41" t="s">
        <v>19</v>
      </c>
      <c r="B5" s="58"/>
      <c r="C5" s="59"/>
      <c r="D5" s="59"/>
      <c r="E5" s="60"/>
    </row>
    <row r="8" spans="1:9" x14ac:dyDescent="0.25">
      <c r="A8" s="14" t="s">
        <v>20</v>
      </c>
    </row>
    <row r="9" spans="1:9" x14ac:dyDescent="0.25">
      <c r="A9" s="15" t="s">
        <v>21</v>
      </c>
    </row>
    <row r="10" spans="1:9" x14ac:dyDescent="0.25">
      <c r="A10" s="15" t="s">
        <v>22</v>
      </c>
    </row>
    <row r="11" spans="1:9" ht="13.8" thickBot="1" x14ac:dyDescent="0.3"/>
    <row r="12" spans="1:9" ht="23.25" customHeight="1" thickBot="1" x14ac:dyDescent="0.3">
      <c r="A12" s="62" t="s">
        <v>91</v>
      </c>
      <c r="B12" s="63"/>
      <c r="C12" s="63"/>
      <c r="D12" s="63"/>
      <c r="E12" s="63"/>
      <c r="F12" s="63"/>
      <c r="G12" s="63"/>
      <c r="H12" s="63"/>
      <c r="I12" s="64"/>
    </row>
    <row r="13" spans="1:9" ht="12.75" customHeight="1" x14ac:dyDescent="0.25"/>
    <row r="14" spans="1:9" s="24" customFormat="1" ht="26.4" x14ac:dyDescent="0.25">
      <c r="A14" s="22" t="s">
        <v>34</v>
      </c>
      <c r="B14" s="22" t="s">
        <v>23</v>
      </c>
      <c r="C14" s="22" t="s">
        <v>24</v>
      </c>
      <c r="D14" s="23" t="s">
        <v>25</v>
      </c>
      <c r="E14" s="23" t="s">
        <v>26</v>
      </c>
      <c r="F14" s="23" t="s">
        <v>27</v>
      </c>
      <c r="G14" s="22" t="s">
        <v>28</v>
      </c>
      <c r="H14" s="22" t="s">
        <v>29</v>
      </c>
      <c r="I14" s="22" t="s">
        <v>30</v>
      </c>
    </row>
    <row r="15" spans="1:9" ht="26.4" x14ac:dyDescent="0.25">
      <c r="A15" s="20" t="s">
        <v>35</v>
      </c>
      <c r="B15" s="19" t="s">
        <v>70</v>
      </c>
      <c r="C15" s="40" t="s">
        <v>75</v>
      </c>
      <c r="D15" s="31"/>
      <c r="E15" s="31"/>
      <c r="F15" s="31"/>
      <c r="G15" s="28">
        <f>SUM(D15:F15)/3</f>
        <v>0</v>
      </c>
      <c r="H15" s="29">
        <v>0.2</v>
      </c>
      <c r="I15" s="30">
        <f>G15*H15</f>
        <v>0</v>
      </c>
    </row>
    <row r="16" spans="1:9" ht="39.6" x14ac:dyDescent="0.25">
      <c r="A16" s="20"/>
      <c r="B16" s="19" t="s">
        <v>71</v>
      </c>
      <c r="C16" s="40" t="s">
        <v>76</v>
      </c>
      <c r="D16" s="31"/>
      <c r="E16" s="31"/>
      <c r="F16" s="31"/>
      <c r="G16" s="28">
        <f t="shared" ref="G16:G22" si="0">SUM(D16:F16)/3</f>
        <v>0</v>
      </c>
      <c r="H16" s="29">
        <v>0.1</v>
      </c>
      <c r="I16" s="30">
        <f t="shared" ref="I16:I22" si="1">G16*H16</f>
        <v>0</v>
      </c>
    </row>
    <row r="17" spans="1:9" ht="52.8" x14ac:dyDescent="0.25">
      <c r="A17" s="20"/>
      <c r="B17" s="19" t="s">
        <v>72</v>
      </c>
      <c r="C17" s="40" t="s">
        <v>77</v>
      </c>
      <c r="D17" s="31"/>
      <c r="E17" s="31"/>
      <c r="F17" s="31"/>
      <c r="G17" s="28">
        <f t="shared" si="0"/>
        <v>0</v>
      </c>
      <c r="H17" s="29">
        <v>0.1</v>
      </c>
      <c r="I17" s="30">
        <f t="shared" si="1"/>
        <v>0</v>
      </c>
    </row>
    <row r="18" spans="1:9" ht="26.4" x14ac:dyDescent="0.25">
      <c r="A18" s="20"/>
      <c r="B18" s="19" t="s">
        <v>73</v>
      </c>
      <c r="C18" s="21" t="s">
        <v>40</v>
      </c>
      <c r="D18" s="31"/>
      <c r="E18" s="31"/>
      <c r="F18" s="31"/>
      <c r="G18" s="28">
        <f t="shared" si="0"/>
        <v>0</v>
      </c>
      <c r="H18" s="29">
        <v>0.1</v>
      </c>
      <c r="I18" s="30">
        <f t="shared" si="1"/>
        <v>0</v>
      </c>
    </row>
    <row r="19" spans="1:9" ht="39.6" x14ac:dyDescent="0.25">
      <c r="A19" s="20"/>
      <c r="B19" s="19" t="s">
        <v>74</v>
      </c>
      <c r="C19" s="40" t="s">
        <v>78</v>
      </c>
      <c r="D19" s="31"/>
      <c r="E19" s="31"/>
      <c r="F19" s="31"/>
      <c r="G19" s="28">
        <f t="shared" si="0"/>
        <v>0</v>
      </c>
      <c r="H19" s="29">
        <v>0.2</v>
      </c>
      <c r="I19" s="30">
        <f t="shared" si="1"/>
        <v>0</v>
      </c>
    </row>
    <row r="20" spans="1:9" ht="26.4" x14ac:dyDescent="0.25">
      <c r="A20" s="20"/>
      <c r="B20" s="19" t="s">
        <v>41</v>
      </c>
      <c r="C20" s="21" t="s">
        <v>42</v>
      </c>
      <c r="D20" s="31"/>
      <c r="E20" s="31"/>
      <c r="F20" s="31"/>
      <c r="G20" s="28">
        <f t="shared" si="0"/>
        <v>0</v>
      </c>
      <c r="H20" s="29">
        <v>0.1</v>
      </c>
      <c r="I20" s="30">
        <f t="shared" si="1"/>
        <v>0</v>
      </c>
    </row>
    <row r="21" spans="1:9" ht="66" x14ac:dyDescent="0.25">
      <c r="A21" s="20"/>
      <c r="B21" s="19" t="s">
        <v>79</v>
      </c>
      <c r="C21" s="40" t="s">
        <v>43</v>
      </c>
      <c r="D21" s="31"/>
      <c r="E21" s="31"/>
      <c r="F21" s="31"/>
      <c r="G21" s="28">
        <f t="shared" si="0"/>
        <v>0</v>
      </c>
      <c r="H21" s="29">
        <v>0.1</v>
      </c>
      <c r="I21" s="30">
        <f t="shared" si="1"/>
        <v>0</v>
      </c>
    </row>
    <row r="22" spans="1:9" ht="39.6" x14ac:dyDescent="0.25">
      <c r="A22" s="20"/>
      <c r="B22" s="19" t="s">
        <v>44</v>
      </c>
      <c r="C22" s="40" t="s">
        <v>90</v>
      </c>
      <c r="D22" s="31"/>
      <c r="E22" s="31"/>
      <c r="F22" s="31"/>
      <c r="G22" s="28">
        <f t="shared" si="0"/>
        <v>0</v>
      </c>
      <c r="H22" s="29">
        <v>0.1</v>
      </c>
      <c r="I22" s="42">
        <f t="shared" si="1"/>
        <v>0</v>
      </c>
    </row>
    <row r="23" spans="1:9" ht="26.4" x14ac:dyDescent="0.25">
      <c r="H23" s="25" t="s">
        <v>36</v>
      </c>
      <c r="I23" s="43">
        <f>SUM(I15:I22)</f>
        <v>0</v>
      </c>
    </row>
    <row r="26" spans="1:9" ht="13.8" thickBot="1" x14ac:dyDescent="0.3"/>
    <row r="27" spans="1:9" ht="18" thickBot="1" x14ac:dyDescent="0.3">
      <c r="A27" s="65" t="s">
        <v>92</v>
      </c>
      <c r="B27" s="66"/>
      <c r="C27" s="66"/>
      <c r="D27" s="66"/>
      <c r="E27" s="66"/>
      <c r="F27" s="66"/>
      <c r="G27" s="66"/>
      <c r="H27" s="66"/>
      <c r="I27" s="67"/>
    </row>
    <row r="28" spans="1:9" ht="12.75" customHeight="1" x14ac:dyDescent="0.25"/>
    <row r="29" spans="1:9" s="24" customFormat="1" ht="26.4" x14ac:dyDescent="0.25">
      <c r="A29" s="22" t="s">
        <v>34</v>
      </c>
      <c r="B29" s="22" t="s">
        <v>23</v>
      </c>
      <c r="C29" s="22" t="s">
        <v>24</v>
      </c>
      <c r="D29" s="23" t="s">
        <v>25</v>
      </c>
      <c r="E29" s="23" t="s">
        <v>26</v>
      </c>
      <c r="F29" s="23" t="s">
        <v>27</v>
      </c>
      <c r="G29" s="22" t="s">
        <v>28</v>
      </c>
      <c r="H29" s="22" t="s">
        <v>29</v>
      </c>
      <c r="I29" s="22" t="s">
        <v>30</v>
      </c>
    </row>
    <row r="30" spans="1:9" ht="39.6" x14ac:dyDescent="0.25">
      <c r="A30" s="20"/>
      <c r="B30" s="27" t="s">
        <v>81</v>
      </c>
      <c r="C30" s="40" t="s">
        <v>93</v>
      </c>
      <c r="D30" s="31"/>
      <c r="E30" s="31"/>
      <c r="F30" s="31"/>
      <c r="G30" s="28">
        <f>SUM(D30:F30)/3</f>
        <v>0</v>
      </c>
      <c r="H30" s="29">
        <v>0.2</v>
      </c>
      <c r="I30" s="30">
        <f>G30*H30</f>
        <v>0</v>
      </c>
    </row>
    <row r="31" spans="1:9" ht="52.8" x14ac:dyDescent="0.25">
      <c r="A31" s="20"/>
      <c r="B31" s="27" t="s">
        <v>45</v>
      </c>
      <c r="C31" s="40" t="s">
        <v>82</v>
      </c>
      <c r="D31" s="31"/>
      <c r="E31" s="31"/>
      <c r="F31" s="31"/>
      <c r="G31" s="28">
        <f>SUM(D31:F31)/3</f>
        <v>0</v>
      </c>
      <c r="H31" s="29">
        <v>0.2</v>
      </c>
      <c r="I31" s="30">
        <f>G31*H31</f>
        <v>0</v>
      </c>
    </row>
    <row r="32" spans="1:9" ht="52.8" x14ac:dyDescent="0.25">
      <c r="A32" s="20"/>
      <c r="B32" s="27" t="s">
        <v>46</v>
      </c>
      <c r="C32" s="21" t="s">
        <v>47</v>
      </c>
      <c r="D32" s="31"/>
      <c r="E32" s="31"/>
      <c r="F32" s="31"/>
      <c r="G32" s="28">
        <f>SUM(D32:F32)/3</f>
        <v>0</v>
      </c>
      <c r="H32" s="29">
        <v>0.2</v>
      </c>
      <c r="I32" s="30">
        <f>G32*H32</f>
        <v>0</v>
      </c>
    </row>
    <row r="33" spans="1:10" ht="26.4" x14ac:dyDescent="0.25">
      <c r="A33" s="20"/>
      <c r="B33" s="27" t="s">
        <v>80</v>
      </c>
      <c r="C33" s="21" t="s">
        <v>48</v>
      </c>
      <c r="D33" s="31"/>
      <c r="E33" s="31"/>
      <c r="F33" s="31"/>
      <c r="G33" s="28">
        <f>SUM(D33:F33)/3</f>
        <v>0</v>
      </c>
      <c r="H33" s="29">
        <v>0.2</v>
      </c>
      <c r="I33" s="30">
        <f>G33*H33</f>
        <v>0</v>
      </c>
    </row>
    <row r="34" spans="1:10" ht="39.6" x14ac:dyDescent="0.25">
      <c r="A34" s="20"/>
      <c r="B34" s="27" t="s">
        <v>69</v>
      </c>
      <c r="C34" s="21" t="s">
        <v>49</v>
      </c>
      <c r="D34" s="31"/>
      <c r="E34" s="31"/>
      <c r="F34" s="31"/>
      <c r="G34" s="28">
        <f>SUM(D34:F34)/3</f>
        <v>0</v>
      </c>
      <c r="H34" s="29">
        <v>0.2</v>
      </c>
      <c r="I34" s="30">
        <f>G34*H34</f>
        <v>0</v>
      </c>
    </row>
    <row r="35" spans="1:10" ht="26.4" x14ac:dyDescent="0.25">
      <c r="H35" s="25" t="s">
        <v>37</v>
      </c>
      <c r="I35" s="32">
        <f>SUM(I30:I34)</f>
        <v>0</v>
      </c>
    </row>
    <row r="38" spans="1:10" ht="12.75" customHeight="1" x14ac:dyDescent="0.25">
      <c r="B38" s="68" t="s">
        <v>83</v>
      </c>
      <c r="C38" s="68"/>
      <c r="D38" s="68"/>
      <c r="E38" s="68"/>
      <c r="F38" s="68"/>
      <c r="G38" s="68"/>
      <c r="H38" s="68"/>
      <c r="I38" s="68"/>
      <c r="J38" s="68"/>
    </row>
    <row r="39" spans="1:10" ht="12.75" customHeight="1" x14ac:dyDescent="0.25"/>
    <row r="40" spans="1:10" x14ac:dyDescent="0.25">
      <c r="B40" s="33" t="s">
        <v>63</v>
      </c>
      <c r="C40" s="16">
        <f>'Evaluación Tutor'!F16*0.1</f>
        <v>0</v>
      </c>
    </row>
    <row r="41" spans="1:10" x14ac:dyDescent="0.25">
      <c r="B41" s="33" t="s">
        <v>64</v>
      </c>
      <c r="C41" s="11">
        <f>I23*0.6</f>
        <v>0</v>
      </c>
    </row>
    <row r="42" spans="1:10" x14ac:dyDescent="0.25">
      <c r="B42" s="33" t="s">
        <v>65</v>
      </c>
      <c r="C42" s="11">
        <f>I35*0.3</f>
        <v>0</v>
      </c>
    </row>
    <row r="43" spans="1:10" x14ac:dyDescent="0.25">
      <c r="B43" s="33" t="s">
        <v>31</v>
      </c>
      <c r="C43" s="11">
        <f>SUM(C40:C42)</f>
        <v>0</v>
      </c>
      <c r="E43" s="17" t="s">
        <v>68</v>
      </c>
      <c r="F43" s="17"/>
      <c r="G43" s="17"/>
      <c r="H43" s="17"/>
      <c r="I43" s="17"/>
      <c r="J43" s="17"/>
    </row>
    <row r="44" spans="1:10" ht="26.4" x14ac:dyDescent="0.25">
      <c r="B44" s="34" t="s">
        <v>32</v>
      </c>
      <c r="C44" s="44" t="s">
        <v>33</v>
      </c>
    </row>
    <row r="47" spans="1:10" ht="13.95" customHeight="1" x14ac:dyDescent="0.25">
      <c r="B47" s="69" t="s">
        <v>96</v>
      </c>
      <c r="C47" s="69"/>
      <c r="D47" s="69"/>
    </row>
    <row r="48" spans="1:10" x14ac:dyDescent="0.25">
      <c r="B48" s="54"/>
      <c r="C48" s="54"/>
      <c r="D48" s="54"/>
      <c r="E48" s="18"/>
    </row>
    <row r="49" spans="2:5" x14ac:dyDescent="0.25">
      <c r="B49" s="54"/>
      <c r="C49" s="54"/>
      <c r="D49" s="54"/>
      <c r="E49" s="18"/>
    </row>
    <row r="50" spans="2:5" x14ac:dyDescent="0.25">
      <c r="B50" s="54"/>
      <c r="C50" s="54"/>
      <c r="D50" s="54"/>
      <c r="E50" s="18"/>
    </row>
    <row r="51" spans="2:5" x14ac:dyDescent="0.25">
      <c r="B51" s="54"/>
      <c r="C51" s="54"/>
      <c r="D51" s="54"/>
      <c r="E51" s="18"/>
    </row>
    <row r="52" spans="2:5" x14ac:dyDescent="0.25">
      <c r="B52" s="54"/>
      <c r="C52" s="54"/>
      <c r="D52" s="54"/>
      <c r="E52" s="18"/>
    </row>
    <row r="53" spans="2:5" x14ac:dyDescent="0.25">
      <c r="B53" s="54"/>
      <c r="C53" s="54"/>
      <c r="D53" s="54"/>
      <c r="E53" s="18"/>
    </row>
  </sheetData>
  <mergeCells count="9">
    <mergeCell ref="B48:D53"/>
    <mergeCell ref="B3:E3"/>
    <mergeCell ref="B4:E4"/>
    <mergeCell ref="B5:E5"/>
    <mergeCell ref="A1:C1"/>
    <mergeCell ref="A12:I12"/>
    <mergeCell ref="A27:I27"/>
    <mergeCell ref="B38:J38"/>
    <mergeCell ref="B47:D47"/>
  </mergeCells>
  <dataValidations count="1">
    <dataValidation type="list" allowBlank="1" showErrorMessage="1" sqref="C44">
      <formula1>"SÍ,NO"</formula1>
      <formula2>0</formula2>
    </dataValidation>
  </dataValidation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50" zoomScaleNormal="50" zoomScalePageLayoutView="130" workbookViewId="0">
      <selection activeCell="D9" sqref="D9:D15"/>
    </sheetView>
  </sheetViews>
  <sheetFormatPr baseColWidth="10" defaultRowHeight="13.2" x14ac:dyDescent="0.25"/>
  <cols>
    <col min="1" max="1" width="17.44140625" bestFit="1" customWidth="1"/>
    <col min="2" max="2" width="29" customWidth="1"/>
    <col min="3" max="3" width="29.33203125" customWidth="1"/>
    <col min="6" max="6" width="13.109375" customWidth="1"/>
  </cols>
  <sheetData>
    <row r="1" spans="1:6" ht="15.6" x14ac:dyDescent="0.3">
      <c r="A1" s="61" t="s">
        <v>94</v>
      </c>
      <c r="B1" s="61"/>
      <c r="C1" s="61"/>
    </row>
    <row r="2" spans="1:6" ht="16.2" thickBot="1" x14ac:dyDescent="0.35">
      <c r="A2" s="13"/>
    </row>
    <row r="3" spans="1:6" ht="13.8" thickBot="1" x14ac:dyDescent="0.3">
      <c r="A3" s="41" t="s">
        <v>38</v>
      </c>
      <c r="B3" s="55"/>
      <c r="C3" s="56"/>
      <c r="D3" s="56"/>
      <c r="E3" s="57"/>
    </row>
    <row r="4" spans="1:6" ht="13.8" thickBot="1" x14ac:dyDescent="0.3">
      <c r="A4" s="41" t="s">
        <v>39</v>
      </c>
      <c r="B4" s="55"/>
      <c r="C4" s="56"/>
      <c r="D4" s="56"/>
      <c r="E4" s="57"/>
    </row>
    <row r="5" spans="1:6" ht="13.8" thickBot="1" x14ac:dyDescent="0.3">
      <c r="A5" s="41" t="s">
        <v>19</v>
      </c>
      <c r="B5" s="58"/>
      <c r="C5" s="59"/>
      <c r="D5" s="59"/>
      <c r="E5" s="60"/>
    </row>
    <row r="8" spans="1:6" s="24" customFormat="1" ht="26.4" x14ac:dyDescent="0.25">
      <c r="A8" s="22" t="s">
        <v>34</v>
      </c>
      <c r="B8" s="22" t="s">
        <v>23</v>
      </c>
      <c r="C8" s="22" t="s">
        <v>24</v>
      </c>
      <c r="D8" s="23" t="s">
        <v>61</v>
      </c>
      <c r="E8" s="22" t="s">
        <v>29</v>
      </c>
      <c r="F8" s="22" t="s">
        <v>30</v>
      </c>
    </row>
    <row r="9" spans="1:6" ht="52.8" x14ac:dyDescent="0.25">
      <c r="A9" s="20"/>
      <c r="B9" s="19" t="s">
        <v>89</v>
      </c>
      <c r="C9" s="45" t="s">
        <v>88</v>
      </c>
      <c r="D9" s="31"/>
      <c r="E9" s="29">
        <v>0.2</v>
      </c>
      <c r="F9" s="30">
        <f>D9*E9</f>
        <v>0</v>
      </c>
    </row>
    <row r="10" spans="1:6" ht="52.8" x14ac:dyDescent="0.25">
      <c r="A10" s="20"/>
      <c r="B10" s="19" t="s">
        <v>55</v>
      </c>
      <c r="C10" s="45" t="s">
        <v>84</v>
      </c>
      <c r="D10" s="31"/>
      <c r="E10" s="29">
        <v>0.2</v>
      </c>
      <c r="F10" s="30">
        <f t="shared" ref="F10:F15" si="0">D10*E10</f>
        <v>0</v>
      </c>
    </row>
    <row r="11" spans="1:6" ht="54.75" customHeight="1" x14ac:dyDescent="0.25">
      <c r="A11" s="20"/>
      <c r="B11" s="19" t="s">
        <v>85</v>
      </c>
      <c r="C11" s="46" t="s">
        <v>62</v>
      </c>
      <c r="D11" s="31"/>
      <c r="E11" s="29">
        <v>0.2</v>
      </c>
      <c r="F11" s="30">
        <f t="shared" si="0"/>
        <v>0</v>
      </c>
    </row>
    <row r="12" spans="1:6" ht="26.4" x14ac:dyDescent="0.25">
      <c r="A12" s="20"/>
      <c r="B12" s="19" t="s">
        <v>86</v>
      </c>
      <c r="C12" s="46" t="s">
        <v>58</v>
      </c>
      <c r="D12" s="31"/>
      <c r="E12" s="29">
        <v>0.1</v>
      </c>
      <c r="F12" s="30">
        <f t="shared" si="0"/>
        <v>0</v>
      </c>
    </row>
    <row r="13" spans="1:6" ht="26.4" x14ac:dyDescent="0.25">
      <c r="A13" s="20"/>
      <c r="B13" s="19" t="s">
        <v>56</v>
      </c>
      <c r="C13" s="47" t="s">
        <v>59</v>
      </c>
      <c r="D13" s="31"/>
      <c r="E13" s="29">
        <v>0.1</v>
      </c>
      <c r="F13" s="30">
        <f t="shared" si="0"/>
        <v>0</v>
      </c>
    </row>
    <row r="14" spans="1:6" ht="52.8" x14ac:dyDescent="0.25">
      <c r="A14" s="20"/>
      <c r="B14" s="19" t="s">
        <v>57</v>
      </c>
      <c r="C14" s="46" t="s">
        <v>60</v>
      </c>
      <c r="D14" s="31"/>
      <c r="E14" s="29">
        <v>0.1</v>
      </c>
      <c r="F14" s="30">
        <f t="shared" si="0"/>
        <v>0</v>
      </c>
    </row>
    <row r="15" spans="1:6" ht="66" customHeight="1" x14ac:dyDescent="0.25">
      <c r="A15" s="20"/>
      <c r="B15" s="19" t="s">
        <v>95</v>
      </c>
      <c r="C15" s="45" t="s">
        <v>87</v>
      </c>
      <c r="D15" s="31"/>
      <c r="E15" s="29">
        <v>0.1</v>
      </c>
      <c r="F15" s="30">
        <f t="shared" si="0"/>
        <v>0</v>
      </c>
    </row>
    <row r="16" spans="1:6" ht="26.4" x14ac:dyDescent="0.25">
      <c r="E16" s="25" t="s">
        <v>36</v>
      </c>
      <c r="F16" s="26">
        <f>SUM(F9:F15)</f>
        <v>0</v>
      </c>
    </row>
  </sheetData>
  <mergeCells count="4">
    <mergeCell ref="A1:C1"/>
    <mergeCell ref="B3:E3"/>
    <mergeCell ref="B4:E4"/>
    <mergeCell ref="B5:E5"/>
  </mergeCell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</vt:lpstr>
      <vt:lpstr>Evaluacion Comisión</vt:lpstr>
      <vt:lpstr>Evaluación Tutor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2017-03-31T09:23:56Z</dcterms:created>
  <dcterms:modified xsi:type="dcterms:W3CDTF">2019-09-03T10:23:56Z</dcterms:modified>
</cp:coreProperties>
</file>